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12945" windowHeight="4080"/>
  </bookViews>
  <sheets>
    <sheet name="sprzedaż biletów I-XII 2022" sheetId="8" r:id="rId1"/>
    <sheet name="I-XII 2022 wg kanałów dystr." sheetId="9" r:id="rId2"/>
  </sheets>
  <definedNames>
    <definedName name="Title" localSheetId="1">'I-XII 2022 wg kanałów dystr.'!$A$2</definedName>
    <definedName name="Title" localSheetId="0">'sprzedaż biletów I-XII 2022'!$A$2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09" i="9"/>
  <c r="O109"/>
  <c r="N109"/>
  <c r="M109"/>
  <c r="L109"/>
  <c r="K109"/>
  <c r="J109"/>
  <c r="G109"/>
  <c r="F109"/>
  <c r="E109"/>
  <c r="D109"/>
  <c r="C109"/>
  <c r="B109"/>
  <c r="Q108"/>
  <c r="I108"/>
  <c r="Q107"/>
  <c r="I107"/>
  <c r="Q106"/>
  <c r="I106"/>
  <c r="Q105"/>
  <c r="I105"/>
  <c r="Q104"/>
  <c r="I104"/>
  <c r="Q103"/>
  <c r="I103"/>
  <c r="Q102"/>
  <c r="I102"/>
  <c r="Q101"/>
  <c r="I101"/>
  <c r="Q100"/>
  <c r="I100"/>
  <c r="Q99"/>
  <c r="I99"/>
  <c r="Q98"/>
  <c r="I98"/>
  <c r="Q97"/>
  <c r="I97"/>
  <c r="Q96"/>
  <c r="I96"/>
  <c r="Q95"/>
  <c r="I95"/>
  <c r="Q94"/>
  <c r="I94"/>
  <c r="Q93"/>
  <c r="I93"/>
  <c r="Q92"/>
  <c r="H109"/>
  <c r="Q91"/>
  <c r="I91"/>
  <c r="Q90"/>
  <c r="I90"/>
  <c r="Q89"/>
  <c r="I89"/>
  <c r="Q88"/>
  <c r="I88"/>
  <c r="Q87"/>
  <c r="I87"/>
  <c r="Q86"/>
  <c r="I86"/>
  <c r="Q85"/>
  <c r="I85"/>
  <c r="Q84"/>
  <c r="I84"/>
  <c r="Q83"/>
  <c r="I83"/>
  <c r="Q82"/>
  <c r="I82"/>
  <c r="Q81"/>
  <c r="I81"/>
  <c r="Q80"/>
  <c r="I80"/>
  <c r="Q79"/>
  <c r="I79"/>
  <c r="Q78"/>
  <c r="I78"/>
  <c r="Q77"/>
  <c r="I77"/>
  <c r="Q76"/>
  <c r="I76"/>
  <c r="Q75"/>
  <c r="I75"/>
  <c r="Q74"/>
  <c r="I74"/>
  <c r="Q73"/>
  <c r="I73"/>
  <c r="Q72"/>
  <c r="I72"/>
  <c r="Q71"/>
  <c r="I71"/>
  <c r="Q70"/>
  <c r="I70"/>
  <c r="Q69"/>
  <c r="I69"/>
  <c r="Q68"/>
  <c r="I68"/>
  <c r="Q67"/>
  <c r="I67"/>
  <c r="Q66"/>
  <c r="I66"/>
  <c r="Q65"/>
  <c r="I65"/>
  <c r="Q64"/>
  <c r="I64"/>
  <c r="Q63"/>
  <c r="I63"/>
  <c r="Q62"/>
  <c r="I62"/>
  <c r="Q61"/>
  <c r="I61"/>
  <c r="Q60"/>
  <c r="I60"/>
  <c r="Q59"/>
  <c r="I59"/>
  <c r="Q58"/>
  <c r="I58"/>
  <c r="Q57"/>
  <c r="I57"/>
  <c r="Q56"/>
  <c r="I56"/>
  <c r="Q55"/>
  <c r="I55"/>
  <c r="Q54"/>
  <c r="I54"/>
  <c r="Q53"/>
  <c r="I53"/>
  <c r="Q52"/>
  <c r="I52"/>
  <c r="Q51"/>
  <c r="I51"/>
  <c r="Q50"/>
  <c r="I50"/>
  <c r="Q49"/>
  <c r="I49"/>
  <c r="Q48"/>
  <c r="I48"/>
  <c r="Q47"/>
  <c r="I47"/>
  <c r="Q46"/>
  <c r="I46"/>
  <c r="Q45"/>
  <c r="I45"/>
  <c r="Q44"/>
  <c r="I44"/>
  <c r="Q43"/>
  <c r="I43"/>
  <c r="Q42"/>
  <c r="I42"/>
  <c r="Q41"/>
  <c r="I41"/>
  <c r="Q40"/>
  <c r="I40"/>
  <c r="Q39"/>
  <c r="I39"/>
  <c r="Q38"/>
  <c r="I38"/>
  <c r="Q37"/>
  <c r="I37"/>
  <c r="Q36"/>
  <c r="I36"/>
  <c r="Q35"/>
  <c r="I35"/>
  <c r="Q34"/>
  <c r="I34"/>
  <c r="Q33"/>
  <c r="I33"/>
  <c r="Q32"/>
  <c r="I32"/>
  <c r="Q31"/>
  <c r="I31"/>
  <c r="Q30"/>
  <c r="I30"/>
  <c r="Q29"/>
  <c r="I29"/>
  <c r="Q28"/>
  <c r="I28"/>
  <c r="Q27"/>
  <c r="I27"/>
  <c r="Q26"/>
  <c r="I26"/>
  <c r="Q25"/>
  <c r="I25"/>
  <c r="Q24"/>
  <c r="I24"/>
  <c r="Q23"/>
  <c r="I23"/>
  <c r="Q22"/>
  <c r="I22"/>
  <c r="Q21"/>
  <c r="I21"/>
  <c r="Q20"/>
  <c r="I20"/>
  <c r="Q19"/>
  <c r="I19"/>
  <c r="Q18"/>
  <c r="I18"/>
  <c r="Q17"/>
  <c r="I17"/>
  <c r="Q16"/>
  <c r="I16"/>
  <c r="Q15"/>
  <c r="I15"/>
  <c r="Q14"/>
  <c r="I14"/>
  <c r="Q13"/>
  <c r="I13"/>
  <c r="Q12"/>
  <c r="I12"/>
  <c r="Q11"/>
  <c r="I11"/>
  <c r="Q10"/>
  <c r="I10"/>
  <c r="Q9"/>
  <c r="I9"/>
  <c r="Q8"/>
  <c r="I8"/>
  <c r="Q7"/>
  <c r="I7"/>
  <c r="Q6"/>
  <c r="I6"/>
  <c r="Q5"/>
  <c r="I5"/>
  <c r="Q4"/>
  <c r="I4"/>
  <c r="Q3"/>
  <c r="I3"/>
  <c r="AA4" i="8"/>
  <c r="AA5"/>
  <c r="AA6"/>
  <c r="AA7"/>
  <c r="AA8"/>
  <c r="AA9"/>
  <c r="AA10"/>
  <c r="AA11"/>
  <c r="AA12"/>
  <c r="AA13"/>
  <c r="AA14"/>
  <c r="AA15"/>
  <c r="AA16"/>
  <c r="AA17"/>
  <c r="AA18"/>
  <c r="AA19"/>
  <c r="AA20"/>
  <c r="AA21"/>
  <c r="AA22"/>
  <c r="AA23"/>
  <c r="AA24"/>
  <c r="AA25"/>
  <c r="AA26"/>
  <c r="AA27"/>
  <c r="AA28"/>
  <c r="AA29"/>
  <c r="AA30"/>
  <c r="AA31"/>
  <c r="AA32"/>
  <c r="AA33"/>
  <c r="AA34"/>
  <c r="AA35"/>
  <c r="AA36"/>
  <c r="AA37"/>
  <c r="AA38"/>
  <c r="AA39"/>
  <c r="AA40"/>
  <c r="AA41"/>
  <c r="AA42"/>
  <c r="AA43"/>
  <c r="AA44"/>
  <c r="AA45"/>
  <c r="AA46"/>
  <c r="AA47"/>
  <c r="AA48"/>
  <c r="AA49"/>
  <c r="AA50"/>
  <c r="AA51"/>
  <c r="AA52"/>
  <c r="AA53"/>
  <c r="AA54"/>
  <c r="AA55"/>
  <c r="AA56"/>
  <c r="AA57"/>
  <c r="AA58"/>
  <c r="AA59"/>
  <c r="AA60"/>
  <c r="AA61"/>
  <c r="AA62"/>
  <c r="AA63"/>
  <c r="AA64"/>
  <c r="AA65"/>
  <c r="AA66"/>
  <c r="AA67"/>
  <c r="AA68"/>
  <c r="AA69"/>
  <c r="AA70"/>
  <c r="AA71"/>
  <c r="AA72"/>
  <c r="AA73"/>
  <c r="AA74"/>
  <c r="AA75"/>
  <c r="AA76"/>
  <c r="AA77"/>
  <c r="AA78"/>
  <c r="AA79"/>
  <c r="AA80"/>
  <c r="AA81"/>
  <c r="AA82"/>
  <c r="AA83"/>
  <c r="AA84"/>
  <c r="AA85"/>
  <c r="AA86"/>
  <c r="AA87"/>
  <c r="AA88"/>
  <c r="AA89"/>
  <c r="AA90"/>
  <c r="AA91"/>
  <c r="AA92"/>
  <c r="AA93"/>
  <c r="AA94"/>
  <c r="AA95"/>
  <c r="AA96"/>
  <c r="AA97"/>
  <c r="AA98"/>
  <c r="AA99"/>
  <c r="AA100"/>
  <c r="AA101"/>
  <c r="AA102"/>
  <c r="AA103"/>
  <c r="AA104"/>
  <c r="AA105"/>
  <c r="AA106"/>
  <c r="AA107"/>
  <c r="AA108"/>
  <c r="AA109"/>
  <c r="AA110"/>
  <c r="AA113" s="1"/>
  <c r="AA111"/>
  <c r="AA112"/>
  <c r="AA3"/>
  <c r="Z4"/>
  <c r="Z5"/>
  <c r="Z6"/>
  <c r="Z7"/>
  <c r="Z8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Z34"/>
  <c r="Z35"/>
  <c r="Z36"/>
  <c r="Z37"/>
  <c r="Z38"/>
  <c r="Z39"/>
  <c r="Z40"/>
  <c r="Z41"/>
  <c r="Z42"/>
  <c r="Z43"/>
  <c r="Z44"/>
  <c r="Z45"/>
  <c r="Z46"/>
  <c r="Z47"/>
  <c r="Z48"/>
  <c r="Z49"/>
  <c r="Z50"/>
  <c r="Z51"/>
  <c r="Z52"/>
  <c r="Z53"/>
  <c r="Z54"/>
  <c r="Z55"/>
  <c r="Z56"/>
  <c r="Z57"/>
  <c r="Z58"/>
  <c r="Z59"/>
  <c r="Z60"/>
  <c r="Z61"/>
  <c r="Z62"/>
  <c r="Z63"/>
  <c r="Z64"/>
  <c r="Z65"/>
  <c r="Z66"/>
  <c r="Z67"/>
  <c r="Z68"/>
  <c r="Z69"/>
  <c r="Z70"/>
  <c r="Z71"/>
  <c r="Z72"/>
  <c r="Z73"/>
  <c r="Z74"/>
  <c r="Z75"/>
  <c r="Z76"/>
  <c r="Z77"/>
  <c r="Z78"/>
  <c r="Z79"/>
  <c r="Z80"/>
  <c r="Z81"/>
  <c r="Z82"/>
  <c r="Z83"/>
  <c r="Z84"/>
  <c r="Z85"/>
  <c r="Z86"/>
  <c r="Z87"/>
  <c r="Z88"/>
  <c r="Z89"/>
  <c r="Z90"/>
  <c r="Z91"/>
  <c r="Z92"/>
  <c r="Z93"/>
  <c r="Z94"/>
  <c r="Z95"/>
  <c r="Z96"/>
  <c r="Z97"/>
  <c r="Z98"/>
  <c r="Z99"/>
  <c r="Z100"/>
  <c r="Z101"/>
  <c r="Z102"/>
  <c r="Z103"/>
  <c r="Z104"/>
  <c r="Z105"/>
  <c r="Z106"/>
  <c r="Z107"/>
  <c r="Z108"/>
  <c r="Z109"/>
  <c r="Z110"/>
  <c r="Z111"/>
  <c r="Z112"/>
  <c r="Z3"/>
  <c r="X113"/>
  <c r="Y113"/>
  <c r="O217" i="9"/>
  <c r="H200"/>
  <c r="P217"/>
  <c r="N217"/>
  <c r="M217"/>
  <c r="L217"/>
  <c r="K217"/>
  <c r="J217"/>
  <c r="H217"/>
  <c r="G217"/>
  <c r="F217"/>
  <c r="E217"/>
  <c r="D217"/>
  <c r="C217"/>
  <c r="B217"/>
  <c r="Q216"/>
  <c r="I216"/>
  <c r="Q215"/>
  <c r="I215"/>
  <c r="Q214"/>
  <c r="I214"/>
  <c r="Q213"/>
  <c r="I213"/>
  <c r="Q212"/>
  <c r="I212"/>
  <c r="Q211"/>
  <c r="I211"/>
  <c r="Q210"/>
  <c r="I210"/>
  <c r="Q209"/>
  <c r="I209"/>
  <c r="Q208"/>
  <c r="I208"/>
  <c r="Q207"/>
  <c r="I207"/>
  <c r="Q206"/>
  <c r="I206"/>
  <c r="Q205"/>
  <c r="I205"/>
  <c r="Q204"/>
  <c r="I204"/>
  <c r="Q203"/>
  <c r="I203"/>
  <c r="Q202"/>
  <c r="I202"/>
  <c r="Q201"/>
  <c r="I201"/>
  <c r="Q200"/>
  <c r="I200"/>
  <c r="Q199"/>
  <c r="I199"/>
  <c r="Q198"/>
  <c r="I198"/>
  <c r="Q197"/>
  <c r="I197"/>
  <c r="Q196"/>
  <c r="I196"/>
  <c r="Q195"/>
  <c r="I195"/>
  <c r="Q194"/>
  <c r="I194"/>
  <c r="Q193"/>
  <c r="I193"/>
  <c r="Q192"/>
  <c r="I192"/>
  <c r="Q191"/>
  <c r="I191"/>
  <c r="Q190"/>
  <c r="I190"/>
  <c r="Q189"/>
  <c r="I189"/>
  <c r="Q188"/>
  <c r="I188"/>
  <c r="Q187"/>
  <c r="I187"/>
  <c r="Q186"/>
  <c r="I186"/>
  <c r="Q185"/>
  <c r="I185"/>
  <c r="Q184"/>
  <c r="I184"/>
  <c r="Q183"/>
  <c r="I183"/>
  <c r="Q182"/>
  <c r="I182"/>
  <c r="Q181"/>
  <c r="I181"/>
  <c r="Q180"/>
  <c r="I180"/>
  <c r="Q179"/>
  <c r="I179"/>
  <c r="Q178"/>
  <c r="I178"/>
  <c r="Q177"/>
  <c r="I177"/>
  <c r="Q176"/>
  <c r="I176"/>
  <c r="Q175"/>
  <c r="I175"/>
  <c r="Q174"/>
  <c r="I174"/>
  <c r="Q173"/>
  <c r="I173"/>
  <c r="Q172"/>
  <c r="I172"/>
  <c r="Q171"/>
  <c r="I171"/>
  <c r="Q170"/>
  <c r="I170"/>
  <c r="Q169"/>
  <c r="I169"/>
  <c r="Q168"/>
  <c r="I168"/>
  <c r="Q167"/>
  <c r="I167"/>
  <c r="Q166"/>
  <c r="I166"/>
  <c r="Q165"/>
  <c r="I165"/>
  <c r="Q164"/>
  <c r="I164"/>
  <c r="Q163"/>
  <c r="I163"/>
  <c r="Q162"/>
  <c r="I162"/>
  <c r="Q161"/>
  <c r="I161"/>
  <c r="Q160"/>
  <c r="I160"/>
  <c r="Q159"/>
  <c r="I159"/>
  <c r="Q158"/>
  <c r="I158"/>
  <c r="Q157"/>
  <c r="I157"/>
  <c r="Q156"/>
  <c r="I156"/>
  <c r="Q155"/>
  <c r="I155"/>
  <c r="Q154"/>
  <c r="I154"/>
  <c r="Q153"/>
  <c r="I153"/>
  <c r="Q152"/>
  <c r="I152"/>
  <c r="Q151"/>
  <c r="I151"/>
  <c r="Q150"/>
  <c r="I150"/>
  <c r="Q149"/>
  <c r="I149"/>
  <c r="Q148"/>
  <c r="I148"/>
  <c r="Q147"/>
  <c r="I147"/>
  <c r="Q146"/>
  <c r="I146"/>
  <c r="Q145"/>
  <c r="I145"/>
  <c r="Q144"/>
  <c r="I144"/>
  <c r="Q143"/>
  <c r="I143"/>
  <c r="Q142"/>
  <c r="I142"/>
  <c r="Q141"/>
  <c r="I141"/>
  <c r="Q140"/>
  <c r="I140"/>
  <c r="Q139"/>
  <c r="I139"/>
  <c r="Q138"/>
  <c r="I138"/>
  <c r="Q137"/>
  <c r="I137"/>
  <c r="Q136"/>
  <c r="I136"/>
  <c r="Q135"/>
  <c r="I135"/>
  <c r="Q134"/>
  <c r="I134"/>
  <c r="Q133"/>
  <c r="I133"/>
  <c r="Q132"/>
  <c r="I132"/>
  <c r="Q131"/>
  <c r="I131"/>
  <c r="Q130"/>
  <c r="I130"/>
  <c r="Q129"/>
  <c r="I129"/>
  <c r="Q128"/>
  <c r="I128"/>
  <c r="Q127"/>
  <c r="I127"/>
  <c r="Q126"/>
  <c r="I126"/>
  <c r="Q125"/>
  <c r="I125"/>
  <c r="Q124"/>
  <c r="I124"/>
  <c r="Q123"/>
  <c r="I123"/>
  <c r="Q122"/>
  <c r="I122"/>
  <c r="Q121"/>
  <c r="I121"/>
  <c r="Q120"/>
  <c r="I120"/>
  <c r="Q119"/>
  <c r="I119"/>
  <c r="Q118"/>
  <c r="I118"/>
  <c r="Q117"/>
  <c r="I117"/>
  <c r="Q116"/>
  <c r="I116"/>
  <c r="Q115"/>
  <c r="I115"/>
  <c r="Q114"/>
  <c r="I114"/>
  <c r="Q113"/>
  <c r="I113"/>
  <c r="Q112"/>
  <c r="I112"/>
  <c r="Q111"/>
  <c r="I111"/>
  <c r="W113" i="8"/>
  <c r="V113"/>
  <c r="Z113" l="1"/>
  <c r="Q109" i="9"/>
  <c r="I92"/>
  <c r="I109"/>
  <c r="I217"/>
  <c r="Q217"/>
  <c r="C325"/>
  <c r="P325"/>
  <c r="O325"/>
  <c r="N325"/>
  <c r="M325"/>
  <c r="L325"/>
  <c r="K325"/>
  <c r="J325"/>
  <c r="H325"/>
  <c r="G325"/>
  <c r="F325"/>
  <c r="E325"/>
  <c r="D325"/>
  <c r="B325"/>
  <c r="Q324"/>
  <c r="I324"/>
  <c r="Q323"/>
  <c r="I323"/>
  <c r="Q322"/>
  <c r="I322"/>
  <c r="Q321"/>
  <c r="I321"/>
  <c r="Q320"/>
  <c r="I320"/>
  <c r="Q319"/>
  <c r="I319"/>
  <c r="Q318"/>
  <c r="I318"/>
  <c r="Q317"/>
  <c r="I317"/>
  <c r="Q316"/>
  <c r="I316"/>
  <c r="Q315"/>
  <c r="I315"/>
  <c r="Q314"/>
  <c r="I314"/>
  <c r="Q313"/>
  <c r="I313"/>
  <c r="Q312"/>
  <c r="I312"/>
  <c r="Q311"/>
  <c r="I311"/>
  <c r="Q310"/>
  <c r="I310"/>
  <c r="Q309"/>
  <c r="I309"/>
  <c r="Q308"/>
  <c r="I308"/>
  <c r="Q307"/>
  <c r="I307"/>
  <c r="Q306"/>
  <c r="I306"/>
  <c r="Q305"/>
  <c r="I305"/>
  <c r="Q304"/>
  <c r="I304"/>
  <c r="Q303"/>
  <c r="I303"/>
  <c r="Q302"/>
  <c r="I302"/>
  <c r="Q301"/>
  <c r="I301"/>
  <c r="Q300"/>
  <c r="I300"/>
  <c r="Q299"/>
  <c r="I299"/>
  <c r="Q298"/>
  <c r="I298"/>
  <c r="Q297"/>
  <c r="I297"/>
  <c r="Q296"/>
  <c r="I296"/>
  <c r="Q295"/>
  <c r="I295"/>
  <c r="Q294"/>
  <c r="I294"/>
  <c r="Q293"/>
  <c r="I293"/>
  <c r="Q292"/>
  <c r="I292"/>
  <c r="Q291"/>
  <c r="I291"/>
  <c r="Q290"/>
  <c r="I290"/>
  <c r="Q289"/>
  <c r="I289"/>
  <c r="Q288"/>
  <c r="I288"/>
  <c r="Q287"/>
  <c r="I287"/>
  <c r="Q286"/>
  <c r="I286"/>
  <c r="Q285"/>
  <c r="I285"/>
  <c r="Q284"/>
  <c r="I284"/>
  <c r="Q283"/>
  <c r="I283"/>
  <c r="Q282"/>
  <c r="I282"/>
  <c r="Q281"/>
  <c r="I281"/>
  <c r="Q280"/>
  <c r="I280"/>
  <c r="Q279"/>
  <c r="I279"/>
  <c r="Q278"/>
  <c r="I278"/>
  <c r="Q277"/>
  <c r="I277"/>
  <c r="Q276"/>
  <c r="I276"/>
  <c r="Q275"/>
  <c r="I275"/>
  <c r="Q274"/>
  <c r="I274"/>
  <c r="Q273"/>
  <c r="I273"/>
  <c r="Q272"/>
  <c r="I272"/>
  <c r="Q271"/>
  <c r="I271"/>
  <c r="Q270"/>
  <c r="I270"/>
  <c r="Q269"/>
  <c r="I269"/>
  <c r="Q268"/>
  <c r="I268"/>
  <c r="Q267"/>
  <c r="I267"/>
  <c r="Q266"/>
  <c r="I266"/>
  <c r="Q265"/>
  <c r="I265"/>
  <c r="Q264"/>
  <c r="I264"/>
  <c r="Q263"/>
  <c r="I263"/>
  <c r="Q262"/>
  <c r="I262"/>
  <c r="Q261"/>
  <c r="I261"/>
  <c r="Q260"/>
  <c r="I260"/>
  <c r="Q259"/>
  <c r="I259"/>
  <c r="Q258"/>
  <c r="I258"/>
  <c r="Q257"/>
  <c r="I257"/>
  <c r="Q256"/>
  <c r="I256"/>
  <c r="Q255"/>
  <c r="I255"/>
  <c r="Q254"/>
  <c r="I254"/>
  <c r="Q253"/>
  <c r="I253"/>
  <c r="Q252"/>
  <c r="I252"/>
  <c r="Q251"/>
  <c r="I251"/>
  <c r="Q250"/>
  <c r="I250"/>
  <c r="Q249"/>
  <c r="I249"/>
  <c r="Q248"/>
  <c r="I248"/>
  <c r="Q247"/>
  <c r="I247"/>
  <c r="Q246"/>
  <c r="I246"/>
  <c r="Q245"/>
  <c r="I245"/>
  <c r="Q244"/>
  <c r="I244"/>
  <c r="Q243"/>
  <c r="I243"/>
  <c r="Q242"/>
  <c r="I242"/>
  <c r="Q241"/>
  <c r="I241"/>
  <c r="Q240"/>
  <c r="I240"/>
  <c r="Q239"/>
  <c r="I239"/>
  <c r="Q238"/>
  <c r="I238"/>
  <c r="Q237"/>
  <c r="I237"/>
  <c r="Q236"/>
  <c r="I236"/>
  <c r="Q235"/>
  <c r="I235"/>
  <c r="Q234"/>
  <c r="I234"/>
  <c r="Q233"/>
  <c r="I233"/>
  <c r="Q232"/>
  <c r="I232"/>
  <c r="Q231"/>
  <c r="I231"/>
  <c r="Q230"/>
  <c r="I230"/>
  <c r="Q229"/>
  <c r="I229"/>
  <c r="Q228"/>
  <c r="I228"/>
  <c r="Q227"/>
  <c r="I227"/>
  <c r="Q226"/>
  <c r="I226"/>
  <c r="Q225"/>
  <c r="I225"/>
  <c r="Q224"/>
  <c r="I224"/>
  <c r="Q223"/>
  <c r="I223"/>
  <c r="Q222"/>
  <c r="I222"/>
  <c r="Q221"/>
  <c r="I221"/>
  <c r="Q220"/>
  <c r="I220"/>
  <c r="Q219"/>
  <c r="I219"/>
  <c r="T113" i="8"/>
  <c r="U113"/>
  <c r="C113"/>
  <c r="D113"/>
  <c r="E113"/>
  <c r="F113"/>
  <c r="G113"/>
  <c r="H113"/>
  <c r="I113"/>
  <c r="J113"/>
  <c r="K113"/>
  <c r="L113"/>
  <c r="M113"/>
  <c r="N113"/>
  <c r="O113"/>
  <c r="P113"/>
  <c r="Q113"/>
  <c r="R113"/>
  <c r="S113"/>
  <c r="B113"/>
  <c r="P433" i="9"/>
  <c r="O433"/>
  <c r="N433"/>
  <c r="M433"/>
  <c r="L433"/>
  <c r="K433"/>
  <c r="J433"/>
  <c r="P541"/>
  <c r="O541"/>
  <c r="N541"/>
  <c r="M541"/>
  <c r="L541"/>
  <c r="K541"/>
  <c r="J541"/>
  <c r="H433"/>
  <c r="G433"/>
  <c r="F433"/>
  <c r="E433"/>
  <c r="D433"/>
  <c r="C433"/>
  <c r="B433"/>
  <c r="H541"/>
  <c r="I541" s="1"/>
  <c r="G541"/>
  <c r="F541"/>
  <c r="E541"/>
  <c r="D541"/>
  <c r="C541"/>
  <c r="B541"/>
  <c r="Q432"/>
  <c r="I432"/>
  <c r="Q431"/>
  <c r="I431"/>
  <c r="Q430"/>
  <c r="I430"/>
  <c r="Q429"/>
  <c r="I429"/>
  <c r="Q428"/>
  <c r="I428"/>
  <c r="Q427"/>
  <c r="I427"/>
  <c r="Q426"/>
  <c r="I426"/>
  <c r="Q425"/>
  <c r="I425"/>
  <c r="Q424"/>
  <c r="I424"/>
  <c r="Q423"/>
  <c r="I423"/>
  <c r="Q422"/>
  <c r="I422"/>
  <c r="Q421"/>
  <c r="I421"/>
  <c r="Q420"/>
  <c r="I420"/>
  <c r="Q419"/>
  <c r="I419"/>
  <c r="Q418"/>
  <c r="I418"/>
  <c r="Q417"/>
  <c r="I417"/>
  <c r="Q416"/>
  <c r="I416"/>
  <c r="Q415"/>
  <c r="I415"/>
  <c r="Q414"/>
  <c r="I414"/>
  <c r="Q413"/>
  <c r="I413"/>
  <c r="Q412"/>
  <c r="I412"/>
  <c r="Q411"/>
  <c r="I411"/>
  <c r="Q410"/>
  <c r="I410"/>
  <c r="Q409"/>
  <c r="I409"/>
  <c r="Q408"/>
  <c r="I408"/>
  <c r="Q407"/>
  <c r="I407"/>
  <c r="Q406"/>
  <c r="I406"/>
  <c r="Q405"/>
  <c r="I405"/>
  <c r="Q404"/>
  <c r="I404"/>
  <c r="Q403"/>
  <c r="I403"/>
  <c r="Q402"/>
  <c r="I402"/>
  <c r="Q401"/>
  <c r="I401"/>
  <c r="Q400"/>
  <c r="I400"/>
  <c r="Q399"/>
  <c r="I399"/>
  <c r="Q398"/>
  <c r="I398"/>
  <c r="Q397"/>
  <c r="I397"/>
  <c r="Q396"/>
  <c r="I396"/>
  <c r="Q395"/>
  <c r="I395"/>
  <c r="Q394"/>
  <c r="I394"/>
  <c r="Q393"/>
  <c r="I393"/>
  <c r="Q392"/>
  <c r="I392"/>
  <c r="Q391"/>
  <c r="I391"/>
  <c r="Q390"/>
  <c r="I390"/>
  <c r="Q389"/>
  <c r="I389"/>
  <c r="Q388"/>
  <c r="I388"/>
  <c r="Q387"/>
  <c r="I387"/>
  <c r="Q386"/>
  <c r="I386"/>
  <c r="Q385"/>
  <c r="I385"/>
  <c r="Q384"/>
  <c r="I384"/>
  <c r="Q383"/>
  <c r="I383"/>
  <c r="Q382"/>
  <c r="I382"/>
  <c r="Q381"/>
  <c r="I381"/>
  <c r="Q380"/>
  <c r="I380"/>
  <c r="Q379"/>
  <c r="I379"/>
  <c r="Q378"/>
  <c r="I378"/>
  <c r="Q377"/>
  <c r="I377"/>
  <c r="Q376"/>
  <c r="I376"/>
  <c r="Q375"/>
  <c r="I375"/>
  <c r="Q374"/>
  <c r="I374"/>
  <c r="Q373"/>
  <c r="I373"/>
  <c r="Q372"/>
  <c r="I372"/>
  <c r="Q371"/>
  <c r="I371"/>
  <c r="Q370"/>
  <c r="I370"/>
  <c r="Q369"/>
  <c r="I369"/>
  <c r="Q368"/>
  <c r="I368"/>
  <c r="Q367"/>
  <c r="I367"/>
  <c r="Q366"/>
  <c r="I366"/>
  <c r="Q365"/>
  <c r="I365"/>
  <c r="Q364"/>
  <c r="I364"/>
  <c r="Q363"/>
  <c r="I363"/>
  <c r="Q362"/>
  <c r="I362"/>
  <c r="Q361"/>
  <c r="I361"/>
  <c r="Q360"/>
  <c r="I360"/>
  <c r="Q359"/>
  <c r="I359"/>
  <c r="Q358"/>
  <c r="I358"/>
  <c r="Q357"/>
  <c r="I357"/>
  <c r="Q356"/>
  <c r="I356"/>
  <c r="Q355"/>
  <c r="I355"/>
  <c r="Q354"/>
  <c r="I354"/>
  <c r="Q353"/>
  <c r="I353"/>
  <c r="Q352"/>
  <c r="I352"/>
  <c r="Q351"/>
  <c r="I351"/>
  <c r="Q350"/>
  <c r="I350"/>
  <c r="Q349"/>
  <c r="I349"/>
  <c r="Q348"/>
  <c r="I348"/>
  <c r="Q347"/>
  <c r="I347"/>
  <c r="Q346"/>
  <c r="I346"/>
  <c r="Q345"/>
  <c r="I345"/>
  <c r="Q344"/>
  <c r="I344"/>
  <c r="Q343"/>
  <c r="I343"/>
  <c r="Q342"/>
  <c r="I342"/>
  <c r="Q341"/>
  <c r="I341"/>
  <c r="Q340"/>
  <c r="I340"/>
  <c r="Q339"/>
  <c r="I339"/>
  <c r="Q338"/>
  <c r="I338"/>
  <c r="Q337"/>
  <c r="I337"/>
  <c r="Q336"/>
  <c r="I336"/>
  <c r="Q335"/>
  <c r="I335"/>
  <c r="Q334"/>
  <c r="I334"/>
  <c r="Q333"/>
  <c r="I333"/>
  <c r="Q332"/>
  <c r="I332"/>
  <c r="Q331"/>
  <c r="I331"/>
  <c r="Q330"/>
  <c r="I330"/>
  <c r="Q329"/>
  <c r="I329"/>
  <c r="Q328"/>
  <c r="I328"/>
  <c r="Q327"/>
  <c r="I327"/>
  <c r="Q436"/>
  <c r="Q437"/>
  <c r="Q438"/>
  <c r="Q439"/>
  <c r="Q440"/>
  <c r="Q441"/>
  <c r="Q442"/>
  <c r="Q443"/>
  <c r="Q444"/>
  <c r="Q445"/>
  <c r="Q446"/>
  <c r="Q447"/>
  <c r="Q448"/>
  <c r="Q449"/>
  <c r="Q450"/>
  <c r="Q451"/>
  <c r="Q452"/>
  <c r="Q453"/>
  <c r="Q454"/>
  <c r="Q455"/>
  <c r="Q456"/>
  <c r="Q457"/>
  <c r="Q458"/>
  <c r="Q459"/>
  <c r="Q460"/>
  <c r="Q461"/>
  <c r="Q462"/>
  <c r="Q463"/>
  <c r="Q464"/>
  <c r="Q465"/>
  <c r="Q466"/>
  <c r="Q467"/>
  <c r="Q468"/>
  <c r="Q469"/>
  <c r="Q470"/>
  <c r="Q471"/>
  <c r="Q472"/>
  <c r="Q473"/>
  <c r="Q474"/>
  <c r="Q475"/>
  <c r="Q476"/>
  <c r="Q477"/>
  <c r="Q478"/>
  <c r="Q479"/>
  <c r="Q480"/>
  <c r="Q481"/>
  <c r="Q482"/>
  <c r="Q483"/>
  <c r="Q484"/>
  <c r="Q485"/>
  <c r="Q486"/>
  <c r="Q487"/>
  <c r="Q488"/>
  <c r="Q489"/>
  <c r="Q490"/>
  <c r="Q491"/>
  <c r="Q492"/>
  <c r="Q493"/>
  <c r="Q494"/>
  <c r="Q495"/>
  <c r="Q496"/>
  <c r="Q497"/>
  <c r="Q498"/>
  <c r="Q499"/>
  <c r="Q500"/>
  <c r="Q501"/>
  <c r="Q502"/>
  <c r="Q503"/>
  <c r="Q504"/>
  <c r="Q505"/>
  <c r="Q506"/>
  <c r="Q507"/>
  <c r="Q508"/>
  <c r="Q509"/>
  <c r="Q510"/>
  <c r="Q511"/>
  <c r="Q512"/>
  <c r="Q513"/>
  <c r="Q514"/>
  <c r="Q515"/>
  <c r="Q516"/>
  <c r="Q517"/>
  <c r="Q518"/>
  <c r="Q519"/>
  <c r="Q520"/>
  <c r="Q521"/>
  <c r="Q522"/>
  <c r="Q523"/>
  <c r="Q524"/>
  <c r="Q525"/>
  <c r="Q526"/>
  <c r="Q527"/>
  <c r="Q528"/>
  <c r="Q529"/>
  <c r="Q530"/>
  <c r="Q531"/>
  <c r="Q532"/>
  <c r="Q533"/>
  <c r="Q534"/>
  <c r="Q535"/>
  <c r="Q536"/>
  <c r="Q537"/>
  <c r="Q538"/>
  <c r="Q539"/>
  <c r="Q540"/>
  <c r="Q435"/>
  <c r="I436"/>
  <c r="I437"/>
  <c r="I438"/>
  <c r="I439"/>
  <c r="I440"/>
  <c r="I441"/>
  <c r="I442"/>
  <c r="I443"/>
  <c r="I444"/>
  <c r="I445"/>
  <c r="I446"/>
  <c r="I447"/>
  <c r="I448"/>
  <c r="I449"/>
  <c r="I450"/>
  <c r="I451"/>
  <c r="I452"/>
  <c r="I453"/>
  <c r="I454"/>
  <c r="I455"/>
  <c r="I456"/>
  <c r="I457"/>
  <c r="I458"/>
  <c r="I459"/>
  <c r="I460"/>
  <c r="I461"/>
  <c r="I462"/>
  <c r="I463"/>
  <c r="I464"/>
  <c r="I465"/>
  <c r="I466"/>
  <c r="I467"/>
  <c r="I468"/>
  <c r="I469"/>
  <c r="I470"/>
  <c r="I471"/>
  <c r="I472"/>
  <c r="I473"/>
  <c r="I474"/>
  <c r="I475"/>
  <c r="I476"/>
  <c r="I477"/>
  <c r="I478"/>
  <c r="I479"/>
  <c r="I480"/>
  <c r="I481"/>
  <c r="I482"/>
  <c r="I483"/>
  <c r="I484"/>
  <c r="I485"/>
  <c r="I486"/>
  <c r="I487"/>
  <c r="I488"/>
  <c r="I489"/>
  <c r="I490"/>
  <c r="I491"/>
  <c r="I492"/>
  <c r="I493"/>
  <c r="I494"/>
  <c r="I495"/>
  <c r="I496"/>
  <c r="I497"/>
  <c r="I498"/>
  <c r="I499"/>
  <c r="I500"/>
  <c r="I501"/>
  <c r="I502"/>
  <c r="I503"/>
  <c r="I504"/>
  <c r="I505"/>
  <c r="I506"/>
  <c r="I507"/>
  <c r="I508"/>
  <c r="I509"/>
  <c r="I510"/>
  <c r="I511"/>
  <c r="I512"/>
  <c r="I513"/>
  <c r="I514"/>
  <c r="I515"/>
  <c r="I516"/>
  <c r="I517"/>
  <c r="I518"/>
  <c r="I519"/>
  <c r="I520"/>
  <c r="I521"/>
  <c r="I522"/>
  <c r="I523"/>
  <c r="I524"/>
  <c r="I525"/>
  <c r="I526"/>
  <c r="I527"/>
  <c r="I528"/>
  <c r="I529"/>
  <c r="I530"/>
  <c r="I531"/>
  <c r="I532"/>
  <c r="I533"/>
  <c r="I534"/>
  <c r="I535"/>
  <c r="I536"/>
  <c r="I537"/>
  <c r="I538"/>
  <c r="I539"/>
  <c r="I540"/>
  <c r="I435"/>
  <c r="O649"/>
  <c r="B649"/>
  <c r="P649"/>
  <c r="N649"/>
  <c r="M649"/>
  <c r="L649"/>
  <c r="K649"/>
  <c r="J649"/>
  <c r="H649"/>
  <c r="G649"/>
  <c r="F649"/>
  <c r="E649"/>
  <c r="D649"/>
  <c r="C649"/>
  <c r="Q648"/>
  <c r="I648"/>
  <c r="Q647"/>
  <c r="I647"/>
  <c r="Q646"/>
  <c r="I646"/>
  <c r="Q645"/>
  <c r="I645"/>
  <c r="Q644"/>
  <c r="I644"/>
  <c r="Q643"/>
  <c r="I643"/>
  <c r="Q642"/>
  <c r="I642"/>
  <c r="Q641"/>
  <c r="I641"/>
  <c r="Q640"/>
  <c r="I640"/>
  <c r="Q639"/>
  <c r="I639"/>
  <c r="Q638"/>
  <c r="I638"/>
  <c r="Q637"/>
  <c r="I637"/>
  <c r="Q636"/>
  <c r="I636"/>
  <c r="Q635"/>
  <c r="I635"/>
  <c r="Q634"/>
  <c r="I634"/>
  <c r="I632" s="1"/>
  <c r="Q633"/>
  <c r="I633"/>
  <c r="Q631"/>
  <c r="Q629" s="1"/>
  <c r="I631"/>
  <c r="Q630"/>
  <c r="I630"/>
  <c r="Q628"/>
  <c r="I628"/>
  <c r="Q627"/>
  <c r="I627"/>
  <c r="Q626"/>
  <c r="I626"/>
  <c r="Q625"/>
  <c r="I625"/>
  <c r="Q624"/>
  <c r="I624"/>
  <c r="Q623"/>
  <c r="I623"/>
  <c r="Q622"/>
  <c r="I622"/>
  <c r="Q621"/>
  <c r="I621"/>
  <c r="Q620"/>
  <c r="I620"/>
  <c r="Q619"/>
  <c r="I619"/>
  <c r="Q618"/>
  <c r="I618"/>
  <c r="Q617"/>
  <c r="I617"/>
  <c r="Q616"/>
  <c r="I616"/>
  <c r="Q615"/>
  <c r="I615"/>
  <c r="Q614"/>
  <c r="Q613" s="1"/>
  <c r="I614"/>
  <c r="Q612"/>
  <c r="I612"/>
  <c r="Q611"/>
  <c r="I611"/>
  <c r="I610" s="1"/>
  <c r="Q609"/>
  <c r="Q607" s="1"/>
  <c r="I609"/>
  <c r="Q608"/>
  <c r="I608"/>
  <c r="I607" s="1"/>
  <c r="Q606"/>
  <c r="I606"/>
  <c r="Q605"/>
  <c r="Q604" s="1"/>
  <c r="I605"/>
  <c r="I604" s="1"/>
  <c r="Q603"/>
  <c r="I603"/>
  <c r="Q602"/>
  <c r="Q601" s="1"/>
  <c r="I602"/>
  <c r="I601"/>
  <c r="Q600"/>
  <c r="I600"/>
  <c r="Q599"/>
  <c r="I599"/>
  <c r="Q597"/>
  <c r="I597"/>
  <c r="Q596"/>
  <c r="I596"/>
  <c r="Q595"/>
  <c r="I595"/>
  <c r="Q594"/>
  <c r="I594"/>
  <c r="Q593"/>
  <c r="I593"/>
  <c r="Q592"/>
  <c r="I592"/>
  <c r="Q591"/>
  <c r="I591"/>
  <c r="Q590"/>
  <c r="I590"/>
  <c r="Q589"/>
  <c r="I589"/>
  <c r="Q588"/>
  <c r="I588"/>
  <c r="Q587"/>
  <c r="I587"/>
  <c r="I586" s="1"/>
  <c r="Q585"/>
  <c r="I585"/>
  <c r="Q584"/>
  <c r="Q583" s="1"/>
  <c r="I584"/>
  <c r="Q582"/>
  <c r="I582"/>
  <c r="Q581"/>
  <c r="Q580" s="1"/>
  <c r="I581"/>
  <c r="I580" s="1"/>
  <c r="Q579"/>
  <c r="I579"/>
  <c r="Q578"/>
  <c r="I578"/>
  <c r="Q577"/>
  <c r="I577"/>
  <c r="Q576"/>
  <c r="I576"/>
  <c r="Q574"/>
  <c r="I574"/>
  <c r="Q573"/>
  <c r="I573"/>
  <c r="I572" s="1"/>
  <c r="Q571"/>
  <c r="Q569" s="1"/>
  <c r="I571"/>
  <c r="Q570"/>
  <c r="I570"/>
  <c r="I569" s="1"/>
  <c r="Q568"/>
  <c r="I568"/>
  <c r="Q567"/>
  <c r="Q566" s="1"/>
  <c r="I567"/>
  <c r="I566" s="1"/>
  <c r="Q565"/>
  <c r="I565"/>
  <c r="Q564"/>
  <c r="I564"/>
  <c r="Q563"/>
  <c r="I563"/>
  <c r="Q562"/>
  <c r="I562"/>
  <c r="Q561"/>
  <c r="I561"/>
  <c r="Q560"/>
  <c r="I560"/>
  <c r="Q559"/>
  <c r="I559"/>
  <c r="Q558"/>
  <c r="I558"/>
  <c r="Q556"/>
  <c r="I556"/>
  <c r="Q555"/>
  <c r="Q554" s="1"/>
  <c r="I555"/>
  <c r="Q553"/>
  <c r="I553"/>
  <c r="Q552"/>
  <c r="Q551" s="1"/>
  <c r="I552"/>
  <c r="Q550"/>
  <c r="I550"/>
  <c r="Q549"/>
  <c r="I549"/>
  <c r="Q548"/>
  <c r="I548"/>
  <c r="Q547"/>
  <c r="I547"/>
  <c r="Q545"/>
  <c r="I545"/>
  <c r="Q544"/>
  <c r="I544"/>
  <c r="I543" s="1"/>
  <c r="Q543"/>
  <c r="P757"/>
  <c r="O757"/>
  <c r="N757"/>
  <c r="M757"/>
  <c r="L757"/>
  <c r="K757"/>
  <c r="J757"/>
  <c r="H757"/>
  <c r="G757"/>
  <c r="F757"/>
  <c r="E757"/>
  <c r="D757"/>
  <c r="C757"/>
  <c r="B757"/>
  <c r="Q756"/>
  <c r="I756"/>
  <c r="Q755"/>
  <c r="I755"/>
  <c r="Q754"/>
  <c r="I754"/>
  <c r="Q753"/>
  <c r="I753"/>
  <c r="Q752"/>
  <c r="I752"/>
  <c r="Q751"/>
  <c r="I751"/>
  <c r="Q750"/>
  <c r="I750"/>
  <c r="Q749"/>
  <c r="I749"/>
  <c r="Q748"/>
  <c r="I748"/>
  <c r="Q747"/>
  <c r="I747"/>
  <c r="Q746"/>
  <c r="I746"/>
  <c r="Q745"/>
  <c r="I745"/>
  <c r="Q744"/>
  <c r="I744"/>
  <c r="Q743"/>
  <c r="Q740" s="1"/>
  <c r="I743"/>
  <c r="Q742"/>
  <c r="I742"/>
  <c r="Q741"/>
  <c r="I741"/>
  <c r="Q739"/>
  <c r="I739"/>
  <c r="Q738"/>
  <c r="I738"/>
  <c r="Q736"/>
  <c r="I736"/>
  <c r="Q735"/>
  <c r="I735"/>
  <c r="Q734"/>
  <c r="I734"/>
  <c r="Q733"/>
  <c r="I733"/>
  <c r="Q732"/>
  <c r="I732"/>
  <c r="Q731"/>
  <c r="I731"/>
  <c r="Q730"/>
  <c r="I730"/>
  <c r="Q729"/>
  <c r="I729"/>
  <c r="Q728"/>
  <c r="I728"/>
  <c r="Q727"/>
  <c r="I727"/>
  <c r="Q726"/>
  <c r="I726"/>
  <c r="Q725"/>
  <c r="I725"/>
  <c r="Q724"/>
  <c r="I724"/>
  <c r="Q723"/>
  <c r="I723"/>
  <c r="Q722"/>
  <c r="Q721" s="1"/>
  <c r="I722"/>
  <c r="I721" s="1"/>
  <c r="Q720"/>
  <c r="I720"/>
  <c r="Q719"/>
  <c r="Q718" s="1"/>
  <c r="I719"/>
  <c r="Q717"/>
  <c r="I717"/>
  <c r="Q716"/>
  <c r="Q715" s="1"/>
  <c r="I716"/>
  <c r="Q714"/>
  <c r="I714"/>
  <c r="Q713"/>
  <c r="I713"/>
  <c r="Q712"/>
  <c r="I712"/>
  <c r="Q711"/>
  <c r="I711"/>
  <c r="Q710"/>
  <c r="I710"/>
  <c r="Q708"/>
  <c r="I708"/>
  <c r="Q707"/>
  <c r="Q706" s="1"/>
  <c r="I707"/>
  <c r="I706" s="1"/>
  <c r="Q705"/>
  <c r="I705"/>
  <c r="Q704"/>
  <c r="Q703" s="1"/>
  <c r="I704"/>
  <c r="I703" s="1"/>
  <c r="Q702"/>
  <c r="I702"/>
  <c r="Q701"/>
  <c r="I701"/>
  <c r="Q700"/>
  <c r="I700"/>
  <c r="Q699"/>
  <c r="I699"/>
  <c r="Q698"/>
  <c r="I698"/>
  <c r="Q697"/>
  <c r="I697"/>
  <c r="Q696"/>
  <c r="I696"/>
  <c r="Q695"/>
  <c r="I695"/>
  <c r="Q693"/>
  <c r="I693"/>
  <c r="Q692"/>
  <c r="Q691" s="1"/>
  <c r="I692"/>
  <c r="I691" s="1"/>
  <c r="Q690"/>
  <c r="I690"/>
  <c r="Q689"/>
  <c r="I689"/>
  <c r="I688" s="1"/>
  <c r="Q687"/>
  <c r="I687"/>
  <c r="Q686"/>
  <c r="I686"/>
  <c r="Q685"/>
  <c r="I685"/>
  <c r="Q684"/>
  <c r="I684"/>
  <c r="Q683"/>
  <c r="I683"/>
  <c r="Q682"/>
  <c r="I682"/>
  <c r="Q681"/>
  <c r="Q680" s="1"/>
  <c r="I681"/>
  <c r="Q679"/>
  <c r="I679"/>
  <c r="Q678"/>
  <c r="Q677" s="1"/>
  <c r="I678"/>
  <c r="I677" s="1"/>
  <c r="Q676"/>
  <c r="I676"/>
  <c r="Q675"/>
  <c r="I675"/>
  <c r="I674" s="1"/>
  <c r="Q673"/>
  <c r="I673"/>
  <c r="Q672"/>
  <c r="I672"/>
  <c r="Q671"/>
  <c r="I671"/>
  <c r="Q670"/>
  <c r="I670"/>
  <c r="Q669"/>
  <c r="I669"/>
  <c r="Q668"/>
  <c r="I668"/>
  <c r="Q667"/>
  <c r="I667"/>
  <c r="Q666"/>
  <c r="I666"/>
  <c r="Q664"/>
  <c r="Q662" s="1"/>
  <c r="I664"/>
  <c r="Q663"/>
  <c r="I663"/>
  <c r="Q661"/>
  <c r="I661"/>
  <c r="Q660"/>
  <c r="Q659" s="1"/>
  <c r="I660"/>
  <c r="I659" s="1"/>
  <c r="Q658"/>
  <c r="I658"/>
  <c r="Q657"/>
  <c r="I657"/>
  <c r="Q656"/>
  <c r="I656"/>
  <c r="Q655"/>
  <c r="I655"/>
  <c r="I654" s="1"/>
  <c r="Q654"/>
  <c r="Q653"/>
  <c r="I653"/>
  <c r="Q652"/>
  <c r="Q651" s="1"/>
  <c r="I652"/>
  <c r="P865"/>
  <c r="O865"/>
  <c r="N865"/>
  <c r="M865"/>
  <c r="L865"/>
  <c r="K865"/>
  <c r="J865"/>
  <c r="H865"/>
  <c r="G865"/>
  <c r="F865"/>
  <c r="E865"/>
  <c r="D865"/>
  <c r="C865"/>
  <c r="B865"/>
  <c r="Q864"/>
  <c r="I864"/>
  <c r="Q863"/>
  <c r="I863"/>
  <c r="Q862"/>
  <c r="I862"/>
  <c r="Q861"/>
  <c r="I861"/>
  <c r="Q860"/>
  <c r="I860"/>
  <c r="Q859"/>
  <c r="I859"/>
  <c r="Q858"/>
  <c r="I858"/>
  <c r="Q857"/>
  <c r="I857"/>
  <c r="Q856"/>
  <c r="I856"/>
  <c r="Q855"/>
  <c r="I855"/>
  <c r="Q854"/>
  <c r="I854"/>
  <c r="Q853"/>
  <c r="I853"/>
  <c r="Q852"/>
  <c r="I852"/>
  <c r="Q851"/>
  <c r="I851"/>
  <c r="Q850"/>
  <c r="I850"/>
  <c r="Q849"/>
  <c r="I849"/>
  <c r="Q847"/>
  <c r="I847"/>
  <c r="Q846"/>
  <c r="I846"/>
  <c r="Q845"/>
  <c r="I845"/>
  <c r="Q844"/>
  <c r="I844"/>
  <c r="Q843"/>
  <c r="I843"/>
  <c r="Q842"/>
  <c r="I842"/>
  <c r="Q841"/>
  <c r="I841"/>
  <c r="Q840"/>
  <c r="I840"/>
  <c r="Q839"/>
  <c r="I839"/>
  <c r="Q838"/>
  <c r="I838"/>
  <c r="Q837"/>
  <c r="I837"/>
  <c r="Q836"/>
  <c r="I836"/>
  <c r="Q835"/>
  <c r="I835"/>
  <c r="Q834"/>
  <c r="I834"/>
  <c r="Q833"/>
  <c r="I833"/>
  <c r="Q832"/>
  <c r="I832"/>
  <c r="Q831"/>
  <c r="I831"/>
  <c r="Q830"/>
  <c r="I830"/>
  <c r="Q829"/>
  <c r="I829"/>
  <c r="Q828"/>
  <c r="I828"/>
  <c r="Q827"/>
  <c r="Q826" s="1"/>
  <c r="I827"/>
  <c r="I826" s="1"/>
  <c r="Q825"/>
  <c r="I825"/>
  <c r="Q824"/>
  <c r="Q823" s="1"/>
  <c r="I824"/>
  <c r="I823" s="1"/>
  <c r="Q822"/>
  <c r="I822"/>
  <c r="Q821"/>
  <c r="I821"/>
  <c r="I820" s="1"/>
  <c r="Q819"/>
  <c r="Q817" s="1"/>
  <c r="I819"/>
  <c r="I817" s="1"/>
  <c r="Q818"/>
  <c r="I818"/>
  <c r="Q816"/>
  <c r="I816"/>
  <c r="Q815"/>
  <c r="Q814" s="1"/>
  <c r="I815"/>
  <c r="I814" s="1"/>
  <c r="Q813"/>
  <c r="I813"/>
  <c r="Q812"/>
  <c r="Q811" s="1"/>
  <c r="I812"/>
  <c r="I811"/>
  <c r="Q810"/>
  <c r="I810"/>
  <c r="Q809"/>
  <c r="I809"/>
  <c r="Q808"/>
  <c r="I808"/>
  <c r="Q807"/>
  <c r="I807"/>
  <c r="Q806"/>
  <c r="I806"/>
  <c r="Q805"/>
  <c r="I805"/>
  <c r="Q804"/>
  <c r="I804"/>
  <c r="Q803"/>
  <c r="I803"/>
  <c r="Q801"/>
  <c r="I801"/>
  <c r="Q800"/>
  <c r="I800"/>
  <c r="Q798"/>
  <c r="I798"/>
  <c r="Q797"/>
  <c r="I797"/>
  <c r="I796" s="1"/>
  <c r="Q796"/>
  <c r="Q795"/>
  <c r="I795"/>
  <c r="Q794"/>
  <c r="I794"/>
  <c r="Q793"/>
  <c r="I793"/>
  <c r="Q792"/>
  <c r="I792"/>
  <c r="Q790"/>
  <c r="I790"/>
  <c r="Q789"/>
  <c r="I789"/>
  <c r="I788" s="1"/>
  <c r="Q787"/>
  <c r="I787"/>
  <c r="Q786"/>
  <c r="I786"/>
  <c r="I785" s="1"/>
  <c r="Q785"/>
  <c r="Q784"/>
  <c r="I784"/>
  <c r="Q783"/>
  <c r="Q782" s="1"/>
  <c r="I783"/>
  <c r="Q781"/>
  <c r="I781"/>
  <c r="Q780"/>
  <c r="I780"/>
  <c r="Q779"/>
  <c r="I779"/>
  <c r="Q778"/>
  <c r="I778"/>
  <c r="Q777"/>
  <c r="I777"/>
  <c r="Q776"/>
  <c r="I776"/>
  <c r="Q775"/>
  <c r="I775"/>
  <c r="Q774"/>
  <c r="Q773" s="1"/>
  <c r="I774"/>
  <c r="Q772"/>
  <c r="I772"/>
  <c r="Q771"/>
  <c r="Q770" s="1"/>
  <c r="I771"/>
  <c r="Q769"/>
  <c r="I769"/>
  <c r="Q768"/>
  <c r="Q767" s="1"/>
  <c r="I768"/>
  <c r="Q766"/>
  <c r="I766"/>
  <c r="I762" s="1"/>
  <c r="Q765"/>
  <c r="Q762" s="1"/>
  <c r="I765"/>
  <c r="Q764"/>
  <c r="I764"/>
  <c r="Q763"/>
  <c r="I763"/>
  <c r="Q761"/>
  <c r="I761"/>
  <c r="Q760"/>
  <c r="I760"/>
  <c r="I759" s="1"/>
  <c r="I868"/>
  <c r="Q868"/>
  <c r="I869"/>
  <c r="Q869"/>
  <c r="I871"/>
  <c r="Q871"/>
  <c r="I872"/>
  <c r="Q872"/>
  <c r="I873"/>
  <c r="Q873"/>
  <c r="I874"/>
  <c r="Q874"/>
  <c r="I876"/>
  <c r="Q876"/>
  <c r="I877"/>
  <c r="Q877"/>
  <c r="I879"/>
  <c r="Q879"/>
  <c r="I880"/>
  <c r="Q880"/>
  <c r="I882"/>
  <c r="Q882"/>
  <c r="I883"/>
  <c r="Q883"/>
  <c r="I884"/>
  <c r="Q884"/>
  <c r="I885"/>
  <c r="Q885"/>
  <c r="I886"/>
  <c r="Q886"/>
  <c r="I887"/>
  <c r="Q887"/>
  <c r="I888"/>
  <c r="Q888"/>
  <c r="I889"/>
  <c r="Q889"/>
  <c r="I891"/>
  <c r="Q891"/>
  <c r="I892"/>
  <c r="Q892"/>
  <c r="I894"/>
  <c r="Q894"/>
  <c r="I895"/>
  <c r="Q895"/>
  <c r="I897"/>
  <c r="Q897"/>
  <c r="I898"/>
  <c r="Q898"/>
  <c r="I900"/>
  <c r="Q900"/>
  <c r="I901"/>
  <c r="Q901"/>
  <c r="I902"/>
  <c r="Q902"/>
  <c r="I903"/>
  <c r="Q903"/>
  <c r="I905"/>
  <c r="Q905"/>
  <c r="I906"/>
  <c r="Q906"/>
  <c r="I908"/>
  <c r="Q908"/>
  <c r="I909"/>
  <c r="Q909"/>
  <c r="I911"/>
  <c r="Q911"/>
  <c r="I912"/>
  <c r="Q912"/>
  <c r="I913"/>
  <c r="Q913"/>
  <c r="I914"/>
  <c r="Q914"/>
  <c r="I915"/>
  <c r="Q915"/>
  <c r="I916"/>
  <c r="Q916"/>
  <c r="I917"/>
  <c r="Q917"/>
  <c r="I918"/>
  <c r="Q918"/>
  <c r="I920"/>
  <c r="Q920"/>
  <c r="I921"/>
  <c r="Q921"/>
  <c r="I923"/>
  <c r="Q923"/>
  <c r="I924"/>
  <c r="Q924"/>
  <c r="I926"/>
  <c r="Q926"/>
  <c r="I927"/>
  <c r="Q927"/>
  <c r="I929"/>
  <c r="Q929"/>
  <c r="I930"/>
  <c r="Q930"/>
  <c r="I932"/>
  <c r="Q932"/>
  <c r="I933"/>
  <c r="Q933"/>
  <c r="I935"/>
  <c r="Q935"/>
  <c r="I936"/>
  <c r="Q936"/>
  <c r="I938"/>
  <c r="Q938"/>
  <c r="I939"/>
  <c r="Q939"/>
  <c r="I940"/>
  <c r="Q940"/>
  <c r="I941"/>
  <c r="Q941"/>
  <c r="I942"/>
  <c r="Q942"/>
  <c r="I943"/>
  <c r="Q943"/>
  <c r="I944"/>
  <c r="Q944"/>
  <c r="I945"/>
  <c r="Q945"/>
  <c r="I946"/>
  <c r="Q946"/>
  <c r="I947"/>
  <c r="Q947"/>
  <c r="I948"/>
  <c r="Q948"/>
  <c r="I949"/>
  <c r="Q949"/>
  <c r="I950"/>
  <c r="Q950"/>
  <c r="I951"/>
  <c r="Q951"/>
  <c r="I952"/>
  <c r="Q952"/>
  <c r="I954"/>
  <c r="Q954"/>
  <c r="I955"/>
  <c r="Q955"/>
  <c r="I957"/>
  <c r="Q957"/>
  <c r="I958"/>
  <c r="Q958"/>
  <c r="I959"/>
  <c r="Q959"/>
  <c r="I960"/>
  <c r="Q960"/>
  <c r="I961"/>
  <c r="Q961"/>
  <c r="I962"/>
  <c r="Q962"/>
  <c r="I963"/>
  <c r="Q963"/>
  <c r="I964"/>
  <c r="Q964"/>
  <c r="I965"/>
  <c r="Q965"/>
  <c r="I966"/>
  <c r="Q966"/>
  <c r="I967"/>
  <c r="Q967"/>
  <c r="I968"/>
  <c r="Q968"/>
  <c r="I969"/>
  <c r="Q969"/>
  <c r="I970"/>
  <c r="Q970"/>
  <c r="I971"/>
  <c r="Q971"/>
  <c r="I972"/>
  <c r="Q972"/>
  <c r="J973"/>
  <c r="K973"/>
  <c r="L973"/>
  <c r="M973"/>
  <c r="N973"/>
  <c r="P973"/>
  <c r="I770" l="1"/>
  <c r="Q799"/>
  <c r="Q848"/>
  <c r="I715"/>
  <c r="Q737"/>
  <c r="Q546"/>
  <c r="I551"/>
  <c r="Q598"/>
  <c r="Q759"/>
  <c r="Q788"/>
  <c r="I799"/>
  <c r="I848"/>
  <c r="I662"/>
  <c r="Q709"/>
  <c r="I737"/>
  <c r="I546"/>
  <c r="I575"/>
  <c r="I598"/>
  <c r="I629"/>
  <c r="Q694"/>
  <c r="I782"/>
  <c r="I651"/>
  <c r="I680"/>
  <c r="I718"/>
  <c r="I583"/>
  <c r="Q632"/>
  <c r="I767"/>
  <c r="Q820"/>
  <c r="Q665"/>
  <c r="Q674"/>
  <c r="Q688"/>
  <c r="I740"/>
  <c r="Q572"/>
  <c r="Q610"/>
  <c r="I802"/>
  <c r="I665"/>
  <c r="Q541"/>
  <c r="Q433"/>
  <c r="I433"/>
  <c r="I557"/>
  <c r="I791"/>
  <c r="I865" s="1"/>
  <c r="I694"/>
  <c r="Q557"/>
  <c r="I325"/>
  <c r="Q325"/>
  <c r="Q802"/>
  <c r="Q791"/>
  <c r="Q586"/>
  <c r="Q575"/>
  <c r="I613"/>
  <c r="I554"/>
  <c r="I709"/>
  <c r="Q757"/>
  <c r="I773"/>
  <c r="I956"/>
  <c r="I953"/>
  <c r="I937"/>
  <c r="I934"/>
  <c r="I931"/>
  <c r="I928"/>
  <c r="I925"/>
  <c r="I922"/>
  <c r="I919"/>
  <c r="I910"/>
  <c r="I907"/>
  <c r="I904"/>
  <c r="I899"/>
  <c r="I896"/>
  <c r="I893"/>
  <c r="I890"/>
  <c r="I881"/>
  <c r="I878"/>
  <c r="I875"/>
  <c r="I870"/>
  <c r="I867"/>
  <c r="Q956"/>
  <c r="Q953"/>
  <c r="Q937"/>
  <c r="Q934"/>
  <c r="Q931"/>
  <c r="Q928"/>
  <c r="Q925"/>
  <c r="Q922"/>
  <c r="Q919"/>
  <c r="Q910"/>
  <c r="Q907"/>
  <c r="Q904"/>
  <c r="Q899"/>
  <c r="Q896"/>
  <c r="Q893"/>
  <c r="Q890"/>
  <c r="Q881"/>
  <c r="Q878"/>
  <c r="Q875"/>
  <c r="Q870"/>
  <c r="Q867"/>
  <c r="O973"/>
  <c r="H973"/>
  <c r="G973"/>
  <c r="F973"/>
  <c r="E973"/>
  <c r="D973"/>
  <c r="C973"/>
  <c r="B973"/>
  <c r="C1189"/>
  <c r="D1189"/>
  <c r="E1189"/>
  <c r="F1189"/>
  <c r="G1189"/>
  <c r="H1189"/>
  <c r="J1189"/>
  <c r="K1189"/>
  <c r="L1189"/>
  <c r="M1189"/>
  <c r="N1189"/>
  <c r="O1189"/>
  <c r="P1189"/>
  <c r="B1189"/>
  <c r="I757" l="1"/>
  <c r="Q865"/>
  <c r="Q649"/>
  <c r="I649"/>
  <c r="Q973"/>
  <c r="Q1188"/>
  <c r="I1188"/>
  <c r="Q1187"/>
  <c r="I1187"/>
  <c r="Q1186"/>
  <c r="I1186"/>
  <c r="Q1185"/>
  <c r="I1185"/>
  <c r="Q1184"/>
  <c r="I1184"/>
  <c r="Q1183"/>
  <c r="I1183"/>
  <c r="Q1182"/>
  <c r="I1182"/>
  <c r="Q1181"/>
  <c r="I1181"/>
  <c r="Q1180"/>
  <c r="I1180"/>
  <c r="Q1179"/>
  <c r="I1179"/>
  <c r="Q1178"/>
  <c r="I1178"/>
  <c r="Q1177"/>
  <c r="I1177"/>
  <c r="Q1176"/>
  <c r="I1176"/>
  <c r="Q1175"/>
  <c r="I1175"/>
  <c r="Q1174"/>
  <c r="I1174"/>
  <c r="Q1173"/>
  <c r="I1173"/>
  <c r="Q1171"/>
  <c r="I1171"/>
  <c r="Q1170"/>
  <c r="I1170"/>
  <c r="I1169" s="1"/>
  <c r="Q1169"/>
  <c r="Q1168"/>
  <c r="I1168"/>
  <c r="Q1167"/>
  <c r="I1167"/>
  <c r="Q1166"/>
  <c r="I1166"/>
  <c r="Q1165"/>
  <c r="I1165"/>
  <c r="Q1164"/>
  <c r="I1164"/>
  <c r="Q1163"/>
  <c r="I1163"/>
  <c r="Q1162"/>
  <c r="I1162"/>
  <c r="Q1161"/>
  <c r="I1161"/>
  <c r="Q1160"/>
  <c r="I1160"/>
  <c r="Q1159"/>
  <c r="I1159"/>
  <c r="Q1158"/>
  <c r="I1158"/>
  <c r="Q1157"/>
  <c r="Q1153" s="1"/>
  <c r="I1157"/>
  <c r="Q1156"/>
  <c r="I1156"/>
  <c r="Q1155"/>
  <c r="I1155"/>
  <c r="Q1154"/>
  <c r="I1154"/>
  <c r="Q1152"/>
  <c r="I1152"/>
  <c r="Q1151"/>
  <c r="I1151"/>
  <c r="Q1149"/>
  <c r="I1149"/>
  <c r="Q1148"/>
  <c r="I1148"/>
  <c r="I1147" s="1"/>
  <c r="Q1147"/>
  <c r="Q1146"/>
  <c r="I1146"/>
  <c r="Q1145"/>
  <c r="I1145"/>
  <c r="Q1143"/>
  <c r="I1143"/>
  <c r="Q1142"/>
  <c r="I1142"/>
  <c r="Q1140"/>
  <c r="I1140"/>
  <c r="Q1139"/>
  <c r="Q1138" s="1"/>
  <c r="I1139"/>
  <c r="Q1137"/>
  <c r="I1137"/>
  <c r="Q1136"/>
  <c r="Q1135" s="1"/>
  <c r="I1136"/>
  <c r="Q1134"/>
  <c r="I1134"/>
  <c r="Q1133"/>
  <c r="I1133"/>
  <c r="Q1132"/>
  <c r="I1132"/>
  <c r="Q1131"/>
  <c r="I1131"/>
  <c r="Q1130"/>
  <c r="I1130"/>
  <c r="Q1129"/>
  <c r="I1129"/>
  <c r="Q1128"/>
  <c r="I1128"/>
  <c r="Q1127"/>
  <c r="Q1126" s="1"/>
  <c r="I1127"/>
  <c r="Q1125"/>
  <c r="I1125"/>
  <c r="Q1124"/>
  <c r="Q1123" s="1"/>
  <c r="I1124"/>
  <c r="Q1122"/>
  <c r="I1122"/>
  <c r="Q1121"/>
  <c r="I1121"/>
  <c r="Q1119"/>
  <c r="I1119"/>
  <c r="Q1118"/>
  <c r="I1118"/>
  <c r="Q1117"/>
  <c r="I1117"/>
  <c r="Q1116"/>
  <c r="Q1115" s="1"/>
  <c r="I1116"/>
  <c r="Q1114"/>
  <c r="I1114"/>
  <c r="Q1113"/>
  <c r="I1113"/>
  <c r="Q1111"/>
  <c r="I1111"/>
  <c r="Q1110"/>
  <c r="Q1109" s="1"/>
  <c r="I1110"/>
  <c r="I1109" s="1"/>
  <c r="Q1108"/>
  <c r="I1108"/>
  <c r="Q1107"/>
  <c r="Q1106" s="1"/>
  <c r="I1107"/>
  <c r="Q1105"/>
  <c r="I1105"/>
  <c r="Q1104"/>
  <c r="I1104"/>
  <c r="Q1103"/>
  <c r="I1103"/>
  <c r="Q1102"/>
  <c r="I1102"/>
  <c r="Q1101"/>
  <c r="I1101"/>
  <c r="Q1100"/>
  <c r="I1100"/>
  <c r="Q1099"/>
  <c r="I1099"/>
  <c r="Q1098"/>
  <c r="I1098"/>
  <c r="Q1096"/>
  <c r="I1096"/>
  <c r="Q1095"/>
  <c r="Q1094" s="1"/>
  <c r="I1095"/>
  <c r="Q1093"/>
  <c r="I1093"/>
  <c r="Q1092"/>
  <c r="I1092"/>
  <c r="Q1090"/>
  <c r="I1090"/>
  <c r="Q1089"/>
  <c r="I1089"/>
  <c r="Q1088"/>
  <c r="I1088"/>
  <c r="Q1087"/>
  <c r="I1087"/>
  <c r="Q1085"/>
  <c r="I1085"/>
  <c r="Q1084"/>
  <c r="I1084"/>
  <c r="Q1083"/>
  <c r="P1081"/>
  <c r="O1081"/>
  <c r="N1081"/>
  <c r="M1081"/>
  <c r="L1081"/>
  <c r="K1081"/>
  <c r="J1081"/>
  <c r="H1081"/>
  <c r="G1081"/>
  <c r="F1081"/>
  <c r="E1081"/>
  <c r="D1081"/>
  <c r="C1081"/>
  <c r="B1081"/>
  <c r="Q1080"/>
  <c r="I1080"/>
  <c r="Q1079"/>
  <c r="I1079"/>
  <c r="Q1078"/>
  <c r="I1078"/>
  <c r="Q1077"/>
  <c r="I1077"/>
  <c r="Q1076"/>
  <c r="I1076"/>
  <c r="Q1075"/>
  <c r="I1075"/>
  <c r="Q1074"/>
  <c r="I1074"/>
  <c r="Q1073"/>
  <c r="I1073"/>
  <c r="Q1072"/>
  <c r="I1072"/>
  <c r="Q1071"/>
  <c r="I1071"/>
  <c r="Q1070"/>
  <c r="I1070"/>
  <c r="Q1069"/>
  <c r="I1069"/>
  <c r="Q1068"/>
  <c r="I1068"/>
  <c r="Q1067"/>
  <c r="I1067"/>
  <c r="Q1066"/>
  <c r="I1066"/>
  <c r="Q1065"/>
  <c r="I1065"/>
  <c r="I1064" s="1"/>
  <c r="Q1063"/>
  <c r="I1063"/>
  <c r="Q1062"/>
  <c r="Q1061" s="1"/>
  <c r="I1062"/>
  <c r="Q1060"/>
  <c r="I1060"/>
  <c r="Q1059"/>
  <c r="I1059"/>
  <c r="Q1058"/>
  <c r="I1058"/>
  <c r="Q1057"/>
  <c r="I1057"/>
  <c r="Q1056"/>
  <c r="I1056"/>
  <c r="Q1055"/>
  <c r="I1055"/>
  <c r="Q1054"/>
  <c r="I1054"/>
  <c r="Q1053"/>
  <c r="I1053"/>
  <c r="Q1052"/>
  <c r="I1052"/>
  <c r="Q1051"/>
  <c r="I1051"/>
  <c r="Q1050"/>
  <c r="I1050"/>
  <c r="Q1049"/>
  <c r="I1049"/>
  <c r="Q1048"/>
  <c r="I1048"/>
  <c r="Q1047"/>
  <c r="I1047"/>
  <c r="Q1046"/>
  <c r="I1046"/>
  <c r="Q1044"/>
  <c r="I1044"/>
  <c r="Q1043"/>
  <c r="I1043"/>
  <c r="I1042" s="1"/>
  <c r="Q1041"/>
  <c r="I1041"/>
  <c r="Q1040"/>
  <c r="I1040"/>
  <c r="Q1038"/>
  <c r="I1038"/>
  <c r="Q1037"/>
  <c r="I1037"/>
  <c r="Q1035"/>
  <c r="I1035"/>
  <c r="Q1034"/>
  <c r="I1034"/>
  <c r="Q1032"/>
  <c r="I1032"/>
  <c r="Q1031"/>
  <c r="I1031"/>
  <c r="Q1029"/>
  <c r="I1029"/>
  <c r="Q1028"/>
  <c r="I1028"/>
  <c r="Q1026"/>
  <c r="I1026"/>
  <c r="Q1025"/>
  <c r="I1025"/>
  <c r="Q1024"/>
  <c r="I1024"/>
  <c r="Q1023"/>
  <c r="I1023"/>
  <c r="Q1022"/>
  <c r="I1022"/>
  <c r="Q1021"/>
  <c r="I1021"/>
  <c r="Q1020"/>
  <c r="I1020"/>
  <c r="Q1019"/>
  <c r="I1019"/>
  <c r="Q1017"/>
  <c r="I1017"/>
  <c r="Q1016"/>
  <c r="I1016"/>
  <c r="Q1015"/>
  <c r="Q1014"/>
  <c r="I1014"/>
  <c r="Q1013"/>
  <c r="I1013"/>
  <c r="Q1011"/>
  <c r="I1011"/>
  <c r="Q1010"/>
  <c r="I1010"/>
  <c r="Q1009"/>
  <c r="I1009"/>
  <c r="Q1008"/>
  <c r="Q1007" s="1"/>
  <c r="I1008"/>
  <c r="I1007" s="1"/>
  <c r="Q1006"/>
  <c r="I1006"/>
  <c r="Q1005"/>
  <c r="Q1004" s="1"/>
  <c r="I1005"/>
  <c r="Q1003"/>
  <c r="I1003"/>
  <c r="Q1002"/>
  <c r="I1002"/>
  <c r="I1001" s="1"/>
  <c r="Q1000"/>
  <c r="I1000"/>
  <c r="Q999"/>
  <c r="I999"/>
  <c r="Q997"/>
  <c r="I997"/>
  <c r="Q996"/>
  <c r="I996"/>
  <c r="Q995"/>
  <c r="I995"/>
  <c r="Q994"/>
  <c r="I994"/>
  <c r="Q993"/>
  <c r="I993"/>
  <c r="Q992"/>
  <c r="I992"/>
  <c r="Q991"/>
  <c r="I991"/>
  <c r="Q990"/>
  <c r="Q989" s="1"/>
  <c r="I990"/>
  <c r="Q988"/>
  <c r="I988"/>
  <c r="Q987"/>
  <c r="I987"/>
  <c r="I986" s="1"/>
  <c r="Q985"/>
  <c r="I985"/>
  <c r="Q984"/>
  <c r="I984"/>
  <c r="Q982"/>
  <c r="I982"/>
  <c r="Q981"/>
  <c r="I981"/>
  <c r="Q980"/>
  <c r="I980"/>
  <c r="Q979"/>
  <c r="I979"/>
  <c r="Q977"/>
  <c r="I977"/>
  <c r="Q976"/>
  <c r="I976"/>
  <c r="C1297"/>
  <c r="D1297"/>
  <c r="E1297"/>
  <c r="F1297"/>
  <c r="G1297"/>
  <c r="H1297"/>
  <c r="J1297"/>
  <c r="K1297"/>
  <c r="L1297"/>
  <c r="M1297"/>
  <c r="N1297"/>
  <c r="O1297"/>
  <c r="P1297"/>
  <c r="I1004" l="1"/>
  <c r="Q1018"/>
  <c r="I1045"/>
  <c r="Q1086"/>
  <c r="Q1091"/>
  <c r="I1106"/>
  <c r="Q1120"/>
  <c r="Q983"/>
  <c r="Q1012"/>
  <c r="I1027"/>
  <c r="I1033"/>
  <c r="I1039"/>
  <c r="I1091"/>
  <c r="I1115"/>
  <c r="I1120"/>
  <c r="Q1150"/>
  <c r="Q1172"/>
  <c r="I983"/>
  <c r="I1012"/>
  <c r="Q1144"/>
  <c r="I1150"/>
  <c r="I1172"/>
  <c r="Q1001"/>
  <c r="Q1042"/>
  <c r="Q1064"/>
  <c r="I1138"/>
  <c r="I1144"/>
  <c r="Q1030"/>
  <c r="Q1036"/>
  <c r="I1123"/>
  <c r="Q975"/>
  <c r="Q986"/>
  <c r="I1030"/>
  <c r="I1036"/>
  <c r="Q1112"/>
  <c r="I1153"/>
  <c r="I1015"/>
  <c r="Q1033"/>
  <c r="Q1045"/>
  <c r="Q1027"/>
  <c r="Q1039"/>
  <c r="I1094"/>
  <c r="Q1141"/>
  <c r="I1061"/>
  <c r="Q978"/>
  <c r="I1086"/>
  <c r="I975"/>
  <c r="I978"/>
  <c r="Q998"/>
  <c r="Q1081" s="1"/>
  <c r="I1083"/>
  <c r="I1097"/>
  <c r="I1112"/>
  <c r="I1135"/>
  <c r="I1126"/>
  <c r="I1141"/>
  <c r="I973"/>
  <c r="I1018"/>
  <c r="Q1097"/>
  <c r="I998"/>
  <c r="I989"/>
  <c r="B1297"/>
  <c r="Q1296"/>
  <c r="I1296"/>
  <c r="Q1295"/>
  <c r="I1295"/>
  <c r="Q1294"/>
  <c r="I1294"/>
  <c r="Q1293"/>
  <c r="I1293"/>
  <c r="Q1292"/>
  <c r="I1292"/>
  <c r="Q1291"/>
  <c r="I1291"/>
  <c r="Q1290"/>
  <c r="I1290"/>
  <c r="Q1289"/>
  <c r="I1289"/>
  <c r="Q1288"/>
  <c r="I1288"/>
  <c r="Q1287"/>
  <c r="I1287"/>
  <c r="Q1286"/>
  <c r="I1286"/>
  <c r="Q1285"/>
  <c r="I1285"/>
  <c r="Q1284"/>
  <c r="I1284"/>
  <c r="Q1283"/>
  <c r="I1283"/>
  <c r="Q1282"/>
  <c r="I1282"/>
  <c r="Q1281"/>
  <c r="I1281"/>
  <c r="Q1279"/>
  <c r="I1279"/>
  <c r="Q1278"/>
  <c r="I1278"/>
  <c r="Q1276"/>
  <c r="I1276"/>
  <c r="Q1275"/>
  <c r="I1275"/>
  <c r="Q1274"/>
  <c r="I1274"/>
  <c r="Q1273"/>
  <c r="I1273"/>
  <c r="Q1272"/>
  <c r="I1272"/>
  <c r="Q1271"/>
  <c r="I1271"/>
  <c r="Q1270"/>
  <c r="I1270"/>
  <c r="Q1269"/>
  <c r="I1269"/>
  <c r="Q1268"/>
  <c r="I1268"/>
  <c r="Q1267"/>
  <c r="I1267"/>
  <c r="Q1266"/>
  <c r="I1266"/>
  <c r="Q1265"/>
  <c r="I1265"/>
  <c r="Q1264"/>
  <c r="I1264"/>
  <c r="Q1263"/>
  <c r="I1263"/>
  <c r="Q1262"/>
  <c r="I1262"/>
  <c r="Q1260"/>
  <c r="I1260"/>
  <c r="Q1259"/>
  <c r="I1259"/>
  <c r="Q1257"/>
  <c r="I1257"/>
  <c r="Q1256"/>
  <c r="I1256"/>
  <c r="Q1254"/>
  <c r="I1254"/>
  <c r="Q1253"/>
  <c r="I1253"/>
  <c r="Q1251"/>
  <c r="I1251"/>
  <c r="Q1250"/>
  <c r="I1250"/>
  <c r="Q1248"/>
  <c r="I1248"/>
  <c r="Q1247"/>
  <c r="I1247"/>
  <c r="Q1245"/>
  <c r="I1245"/>
  <c r="Q1244"/>
  <c r="I1244"/>
  <c r="Q1242"/>
  <c r="I1242"/>
  <c r="Q1241"/>
  <c r="I1241"/>
  <c r="Q1240"/>
  <c r="I1240"/>
  <c r="Q1239"/>
  <c r="I1239"/>
  <c r="Q1238"/>
  <c r="I1238"/>
  <c r="Q1237"/>
  <c r="I1237"/>
  <c r="Q1236"/>
  <c r="I1236"/>
  <c r="Q1235"/>
  <c r="I1235"/>
  <c r="Q1233"/>
  <c r="I1233"/>
  <c r="Q1232"/>
  <c r="I1232"/>
  <c r="Q1230"/>
  <c r="I1230"/>
  <c r="Q1229"/>
  <c r="I1229"/>
  <c r="Q1227"/>
  <c r="I1227"/>
  <c r="Q1226"/>
  <c r="I1226"/>
  <c r="Q1225"/>
  <c r="I1225"/>
  <c r="Q1224"/>
  <c r="I1224"/>
  <c r="Q1222"/>
  <c r="I1222"/>
  <c r="Q1221"/>
  <c r="I1221"/>
  <c r="Q1219"/>
  <c r="I1219"/>
  <c r="Q1218"/>
  <c r="I1218"/>
  <c r="Q1216"/>
  <c r="I1216"/>
  <c r="Q1215"/>
  <c r="I1215"/>
  <c r="Q1213"/>
  <c r="I1213"/>
  <c r="Q1212"/>
  <c r="I1212"/>
  <c r="Q1211"/>
  <c r="I1211"/>
  <c r="Q1210"/>
  <c r="I1210"/>
  <c r="Q1209"/>
  <c r="I1209"/>
  <c r="Q1208"/>
  <c r="I1208"/>
  <c r="Q1207"/>
  <c r="I1207"/>
  <c r="Q1206"/>
  <c r="I1206"/>
  <c r="Q1204"/>
  <c r="I1204"/>
  <c r="Q1203"/>
  <c r="I1203"/>
  <c r="Q1201"/>
  <c r="I1201"/>
  <c r="Q1200"/>
  <c r="I1200"/>
  <c r="Q1198"/>
  <c r="I1198"/>
  <c r="Q1197"/>
  <c r="I1197"/>
  <c r="Q1196"/>
  <c r="I1196"/>
  <c r="Q1195"/>
  <c r="I1195"/>
  <c r="Q1193"/>
  <c r="I1193"/>
  <c r="Q1192"/>
  <c r="I1192"/>
  <c r="I1220" l="1"/>
  <c r="I1231"/>
  <c r="I1246"/>
  <c r="I1252"/>
  <c r="I1258"/>
  <c r="Q1280"/>
  <c r="I1223"/>
  <c r="I1228"/>
  <c r="I1234"/>
  <c r="I1243"/>
  <c r="I1249"/>
  <c r="I1255"/>
  <c r="Q1189"/>
  <c r="I1189"/>
  <c r="I1280"/>
  <c r="Q1199"/>
  <c r="Q1202"/>
  <c r="Q1214"/>
  <c r="Q1217"/>
  <c r="Q1220"/>
  <c r="Q1223"/>
  <c r="Q1228"/>
  <c r="Q1231"/>
  <c r="Q1243"/>
  <c r="Q1246"/>
  <c r="Q1249"/>
  <c r="Q1252"/>
  <c r="Q1255"/>
  <c r="Q1258"/>
  <c r="Q1261"/>
  <c r="I1081"/>
  <c r="Q1277"/>
  <c r="Q1191"/>
  <c r="Q1205"/>
  <c r="Q1234"/>
  <c r="I1217"/>
  <c r="I1214"/>
  <c r="I1205"/>
  <c r="I1202"/>
  <c r="I1199"/>
  <c r="I1191"/>
  <c r="I1194"/>
  <c r="I1277"/>
  <c r="Q1194"/>
  <c r="I1261"/>
  <c r="Q1297" l="1"/>
  <c r="I1297"/>
</calcChain>
</file>

<file path=xl/sharedStrings.xml><?xml version="1.0" encoding="utf-8"?>
<sst xmlns="http://schemas.openxmlformats.org/spreadsheetml/2006/main" count="1628" uniqueCount="180">
  <si>
    <t>BILETY AGLOMERACYJNE IMIENNE 30-dniowe</t>
  </si>
  <si>
    <t>RODZAJE BILETÓW KOMUNIKACJI MIEJSKIEJ</t>
  </si>
  <si>
    <t>RAZEM BILETY IMIENNE  7-DNIOWE</t>
  </si>
  <si>
    <t>Bilety imienne 7-dniowe na wszystkie linie w cenie 38 złotych</t>
  </si>
  <si>
    <t>Ulgowe bilety imienne 7-dniowe na wszystkie linie w cenie 19 złotych</t>
  </si>
  <si>
    <t>RAZEM BILETY  IMIENNE  30-DNIOWE</t>
  </si>
  <si>
    <t>Bilety imienne 30-dniowe na 2 dowolne linie w cenie 74 złotych</t>
  </si>
  <si>
    <t>Ulgowe bilety imienne 30-dniowe na 2 dowolne linie w cenie 37 złotych</t>
  </si>
  <si>
    <t>Bilety imienne 30-dniowe na wszystkie linie w cenie 110 złotych</t>
  </si>
  <si>
    <t>Ulgowe bilety imienne 30-dniowe na wszystkie linie w cenie 55 złotych</t>
  </si>
  <si>
    <t>RAZEM BILETY  IMIENNE  60-DNIOWE</t>
  </si>
  <si>
    <t>Bilety imienne 60-dniowe na wszystkie linie w cenie 208 złotych</t>
  </si>
  <si>
    <t>Ulgowe bilety imienne 60-dniowe na wszystkie linie w cenie 104 złotych</t>
  </si>
  <si>
    <t>RAZEM BILETY  IMIENNE  90-DNIOWE</t>
  </si>
  <si>
    <t>Bilety imienne 90-dniowe na wszystkie linie w cenie 302 złotych</t>
  </si>
  <si>
    <t>Ulgowe bilety imienne 90-dniowe na wszystkie linie w cenie 151 złotych</t>
  </si>
  <si>
    <t>RAZEM BILETY SEMESTRALNE</t>
  </si>
  <si>
    <t>Bilety 4-miesięczne na wszystkie linie w cenie 400 złotych</t>
  </si>
  <si>
    <t>Ulgowe bilety 4-miesięczne na wszystkie linie w cenie 200 złotych</t>
  </si>
  <si>
    <t>Bilety 5-miesięczne na 2 dowolne linie w cenie 304 złotych</t>
  </si>
  <si>
    <t xml:space="preserve">Ulgowe bilety 5-miesięczne na 2 dowolne linie w cenie 152 złotych </t>
  </si>
  <si>
    <t>Bilety 5-miesięczne na wszystkie linie w cenie 490 złotych</t>
  </si>
  <si>
    <t>Ulgowe bilety 5-miesięczne na wszystkie linie w cenie 245 złotych</t>
  </si>
  <si>
    <t>RAZEM BILETY  IMIENNE  180-DNIOWE</t>
  </si>
  <si>
    <t>Bilety imienne 180-dniowe na wszystkie linie w cenie 560 złotych</t>
  </si>
  <si>
    <t>Ulgowe bilety imienne 180-dniowe na wszystkie linie w cenie 280 złotych</t>
  </si>
  <si>
    <t>RAZEM BILETY  IMIENNE  365-DNIOWE</t>
  </si>
  <si>
    <t>Bilety imienne 365-dniowe na wszystkie linie w cenie 1050 złotych</t>
  </si>
  <si>
    <t>Ulgowe bilety imienne 365-dniowe na wszystkie linie w cenie 525 złotych</t>
  </si>
  <si>
    <t>RAZEM BILETY IMIENNE  7-DNIOWE W TARYFIE "NASZ WROCŁAW"</t>
  </si>
  <si>
    <t>Bilety imienne 7-dniowe na wszystkie linie w taryfie NASZ WROCŁAW w cenie 30 złotych</t>
  </si>
  <si>
    <t>Ulgowe bilety imienne 7-dniowe na wszystkie linie  w taryfie NASZ WROCŁAW w cenie 15 złotych</t>
  </si>
  <si>
    <t>RAZEM BILETY  IMIENNE  30-DNIOWE W TARYFIE "NASZ WROCŁAW"</t>
  </si>
  <si>
    <t>Bilety imienne 30-dniowe na 2 dowolne linie w taryfie NASZ WROCŁAW w cenie 60 złotych</t>
  </si>
  <si>
    <t>Ulgowe bilety imienne 30-dniowe na 2 dowolne linie w taryfie NASZ WROCŁAW w cenie 30 złotych</t>
  </si>
  <si>
    <t xml:space="preserve">Bilety imienne 30-dniowe na wszystkie linie w taryfie NASZ WROCŁAW w cenie 90 zł </t>
  </si>
  <si>
    <t>Ulgowe bilety imienne 30-dniowe na wszystkie linie w taryfie NASZ WROCŁAW w cenie 45 złotych</t>
  </si>
  <si>
    <t>RAZEM BILETY  IMIENNE  60-DNIOWE W TARYFIE "NASZ WROCŁAW"</t>
  </si>
  <si>
    <t>Bilety imienne 60-dniowe na wszystkie linie w taryfie NASZ WROCŁAW w cenie 170 złotych</t>
  </si>
  <si>
    <t>Ulgowe bilety imienne 60-dniowe na wszystkie linie w taryfie NASZ WROCŁAW w cenie 85 złotych</t>
  </si>
  <si>
    <t>RAZEM BILETY  IMIENNE  90-DNIOWE W TARYFIE "NASZ WROCŁAW"</t>
  </si>
  <si>
    <t>Bilety imienne 90-dniowe na wszystkie linie w taryfie NASZ WROCŁAW w cenie 240 złotych</t>
  </si>
  <si>
    <t>Ulgowe bilety imienne 90-dniowe na wszystkie linie w taryfie NASZ WROCŁAW w cenie 120 złotych</t>
  </si>
  <si>
    <t>RAZEM BILETY SEMESTRALNE W TARYFIE "NASZ WROCŁAW"</t>
  </si>
  <si>
    <t>Bilety 4-miesięczne na wszystkie linie w taryfie NASZ WROCŁAW w cenie 300 złotych</t>
  </si>
  <si>
    <t>Ulgowe bilety 4-miesięczne na wszystkie linie w taryfie NASZ WROCŁAW w cenie 150 złotych</t>
  </si>
  <si>
    <t>Bilety 5-miesięczne na wszystkie linie w taryfie NASZ WROCŁAW w cenie 370 złotych</t>
  </si>
  <si>
    <t>Ulgowe bilety 5-miesięczne na wszystkie linie w taryfie NASZ WROCŁAW w cenie 185 złotych</t>
  </si>
  <si>
    <t>RAZEM BILETY  IMIENNE  180-DNIOWE W TARYFIE "NASZ WROCŁAW"</t>
  </si>
  <si>
    <t>Bilety imienne 180-dniowe na wszystkie linie w taryfie NASZ WROCŁAW w cenie 420 złotych</t>
  </si>
  <si>
    <t>Ulgowe bilety imienne 180-dniowe na wszystkie linie w taryfie NASZ WROCŁAW w cenie 210 złotych</t>
  </si>
  <si>
    <t xml:space="preserve">Bilety imienne 365-dniowe na wszystkie linie  w taryfie NASZ WROCŁAW w cenie 800 złotych </t>
  </si>
  <si>
    <t>Ulgowe bilety imienne 365-dniowe na wszystkie linie  w taryfie NASZ WROCŁAW w cenie 400 złotych</t>
  </si>
  <si>
    <t xml:space="preserve">RAZEM BILETY  NA  OKAZICIELA  30-DNIOWE </t>
  </si>
  <si>
    <t>Bilety na okaziciela 30-dniowe na wszystkie linie w cenie 170 złotych</t>
  </si>
  <si>
    <t xml:space="preserve">Ulgowe bilety na okaziciela 30-dniowe na wszystkie linie w cenie 85 złotych </t>
  </si>
  <si>
    <t xml:space="preserve">RAZEM BILETY  NA  OKAZICIELA  60-DNIOWE </t>
  </si>
  <si>
    <t>Bilety na okaziciela 60-dniowe na wszystkie linie w cenie 310 złotych</t>
  </si>
  <si>
    <t>Ulgowe bilety na okaziciela 60-dniowe na wszystkie linie w cenie 155 złotych</t>
  </si>
  <si>
    <t xml:space="preserve">RAZEM BILETY  NA  OKAZICIELA  90-DNIOWE </t>
  </si>
  <si>
    <t>Bilety na okaziciela 90-dniowe na wszystkie linie w cenie 430 złotych</t>
  </si>
  <si>
    <t>Ulgowe bilety na okaziciela 90-dniowe na wszystkie linie w cenie 215 złotych</t>
  </si>
  <si>
    <t>RAZEM BILETY JEDNORAZOWE</t>
  </si>
  <si>
    <t>Bilety jednorazowe na wszystkie linie w cenie 4,60 złotych</t>
  </si>
  <si>
    <t>Ulgowe bilety jednorazowe na wszystkie linie w cenie 2,30 złotych</t>
  </si>
  <si>
    <t>dopłata do biletów jednorazowych w wysokości 8 złotych</t>
  </si>
  <si>
    <t>dopłata do biletów jednorazowych w wysokości 6 złotych</t>
  </si>
  <si>
    <t>dopłata do biletów jednorazowych w wysokości 4 złotych</t>
  </si>
  <si>
    <t>dopłata do biletów jednorazowych w wysokości 3 złotych</t>
  </si>
  <si>
    <t>dopłata do biletów jednorazowych w wysokości 2 złotych</t>
  </si>
  <si>
    <t>RAZEM BILETY GRUPOWE</t>
  </si>
  <si>
    <t>Bilety grupowe na wszystkie linie w cenie 44 złotych</t>
  </si>
  <si>
    <t>Ulgowe bilety grupowe na wszystkie linie w cenie 22 złotych</t>
  </si>
  <si>
    <t>RAZEM BILETY CZASOWE</t>
  </si>
  <si>
    <t>Bilety 15-minutowe w cenie 3,20 złotych</t>
  </si>
  <si>
    <t>Bilety 30-minutowe w cenie 4 złotych</t>
  </si>
  <si>
    <t>Ulgowe bilety 30-minutowe w cenie 2 złotych</t>
  </si>
  <si>
    <t>Bilety 60-minutowe w cenie 5,20 złotych</t>
  </si>
  <si>
    <t>Ulgowe bilety 60-minutowe w cenie 2,60 złotych</t>
  </si>
  <si>
    <t>Bilety 90-minutowe w cenie 7 złotych</t>
  </si>
  <si>
    <t>Ulgowe bilety 90-minutowe w cenie 3,50 złotych</t>
  </si>
  <si>
    <t>Bilety 24-godzinne w cenie 15 złotych</t>
  </si>
  <si>
    <t>Ulgowe bilety 24-godzinne w cenie 7,50 złotych</t>
  </si>
  <si>
    <t>Bilety 48-godzinne w cenie 26 złotych</t>
  </si>
  <si>
    <t>Ulgowe bilety 48-godzinne w cenie 13 złotych</t>
  </si>
  <si>
    <t>Bilety 72-godzinne w cenie 32 złotych</t>
  </si>
  <si>
    <t>Ulgowe bilety 72-godzinne w cenie 16 złotych</t>
  </si>
  <si>
    <t>Bilety 168-godzinne w cenie 54 złotych</t>
  </si>
  <si>
    <t>Ulgowe bilety 168-godzinne w cenie 27 złotych</t>
  </si>
  <si>
    <t>RAZEM BILETY KOMUNIKACJI MIEJSKIEJ</t>
  </si>
  <si>
    <t>Bilety aglomeracyjne imienne 30-dniowe na wszystkie linie w cenie 96 złotych</t>
  </si>
  <si>
    <t>Ulgowe bilety aglomeracyjne imienne 30-dniowe na wszystkie linie w cenie 48 złotych</t>
  </si>
  <si>
    <t>SUMA</t>
  </si>
  <si>
    <t>Wartość biletów sprzedanych w Aplikacjach mobilnych określona w złotych</t>
  </si>
  <si>
    <t>Wartość biletów sprzedanych przez stronę WWW określona w złotych</t>
  </si>
  <si>
    <t>Wartość biletów sprzedanych w Kasownikach określona w złotych</t>
  </si>
  <si>
    <t>Wartość biletów sprzedanych w Automatach stacjonarnych określona w złotych</t>
  </si>
  <si>
    <t>Wartość biletów sprzedanych w Kioskach stacjonarnych określona w złotych</t>
  </si>
  <si>
    <t>Wartość biletów sprzedanych w Sprzedaży hurtowej określona w złotych</t>
  </si>
  <si>
    <t>Wartość biletów sprzedanych w BOK określona w złotych</t>
  </si>
  <si>
    <t>Bilety 4-miesięczne na 2 dowolne linie w cenie 260 złotych</t>
  </si>
  <si>
    <t xml:space="preserve">Ulgowe bilety 4-miesięczne na 2 dowolne linie w cenie 130 zł </t>
  </si>
  <si>
    <t>Ulgowe bilety imienne 7-dniowe na wszystkie linie w taryfie NASZ WROCŁAW w cenie 15 złotych</t>
  </si>
  <si>
    <t>Bilety 4-miesięczne na 2 dowolne linie w taryfie NASZ WROCŁAW w cenie 194 złotych</t>
  </si>
  <si>
    <t>Ulgowe bilety 4-miesięczne na 2 dowolne linie w taryfie NASZ WROCŁAW w cenie 97 złotych</t>
  </si>
  <si>
    <t>Bilety 5-miesięczne na 2 dowolne linie w taryfie NASZ WROCŁAW w cenie 230 złotych</t>
  </si>
  <si>
    <t>Ulgowe bilety 5-miesięczne na 2 dowolne linie w taryfie NASZ WROCŁAW w cenie 115 złotych</t>
  </si>
  <si>
    <t>Liczba biletów sprzedanych w Aplikacjach mobilnych określona w sztukach</t>
  </si>
  <si>
    <t>Liczba biletów sprzedanych przez stronę WWW określona w sztukach</t>
  </si>
  <si>
    <t>Liczba biletów sprzedanych w Kasownikach określona w sztukach</t>
  </si>
  <si>
    <t>Liczba biletów sprzedanych w Automatach stacjonarnych określona w sztukach</t>
  </si>
  <si>
    <t>Liczba biletów sprzedanych w Kioskach określona w sztukach</t>
  </si>
  <si>
    <t>Liczba biletów sprzedanych w Sprzedaży hurtowej określona w sztukach</t>
  </si>
  <si>
    <t>Liczba biletów sprzedanych w BOK określona w sztukach</t>
  </si>
  <si>
    <t>RAZEM BILETY IMIENNE MIESIĘCZNE "NASZ WROCŁAW KOLEJ"</t>
  </si>
  <si>
    <t>Bilety imienne miesięczne Nasz Wrocław Kolej w cenie 1 złoty</t>
  </si>
  <si>
    <t>Ulgowe bilety imienne miesięczne Nasz Wrocław Kolej w cenie 0,50 złotego</t>
  </si>
  <si>
    <t>RAZEM BILETY  IMIENNE  365-DNIOWE W TARYFIE "NASZ WROCŁAW"</t>
  </si>
  <si>
    <t>dopłata do biletów jednorazowych w wysokości 1,20 złotego</t>
  </si>
  <si>
    <t>dopłata do biletów jednorazowych w wysokości 1 złoty</t>
  </si>
  <si>
    <t>dopłata do biletów jednorazowych w wysokości 0,80 złotego</t>
  </si>
  <si>
    <t>dopłata do biletów jednorazowych w wysokości 0,60 złotego</t>
  </si>
  <si>
    <t>dopłata do biletów jednorazowych w wysokości 0,50 złotego</t>
  </si>
  <si>
    <t>dopłata do biletów jednorazowych w wysokości 0,40 złotego</t>
  </si>
  <si>
    <t>dopłata do biletów jednorazowych w wysokości 0,30 złotego</t>
  </si>
  <si>
    <t>dopłata do biletów jednorazowych w wysokości 0,20 złotego</t>
  </si>
  <si>
    <t>Ulgowe bilety 15-minutowe w cenie 1,60 złotego</t>
  </si>
  <si>
    <t>wartość biletów sprzedanych w styczniu 2022 roku</t>
  </si>
  <si>
    <t>RODZAJE BILETÓW KOMUNIKACJI MIEJSKIEJ
sprzedanych w styczniu 2022 r.</t>
  </si>
  <si>
    <t>RAZEM BILETY KOMUNIKACJI MIEJSKIEJ SPRZEDANE W STYCZNIU 2022 ROKU</t>
  </si>
  <si>
    <t>liczba biletów sprzedanych w styczniu 2022 roku</t>
  </si>
  <si>
    <t>liczba biletów sprzedanych w lutym 2022 roku</t>
  </si>
  <si>
    <t>wartość biletów sprzedanych w lutym 2022 roku</t>
  </si>
  <si>
    <t>RAZEM BILETY KOMUNIKACJI MIEJSKIEJ SPRZEDANE W LUTYM 2022 ROKU</t>
  </si>
  <si>
    <t>liczba biletów sprzedanych w marcu 2022 roku</t>
  </si>
  <si>
    <t>wartość biletów sprzedanych w marcu 2022 roku</t>
  </si>
  <si>
    <t>RODZAJE BILETÓW KOMUNIKACJI MIEJSKIEJ
sprzedanych w marcu 2022 r.</t>
  </si>
  <si>
    <t>RAZEM BILETY KOMUNIKACJI MIEJSKIEJ SPRZEDANE W MARCU 2022 ROKU</t>
  </si>
  <si>
    <t>RODZAJE BILETÓW KOMUNIKACJI MIEJSKIEJ
sprzedanych w lutym 2022 r.</t>
  </si>
  <si>
    <t>liczba biletów sprzedanych w kwietniu 2022 roku</t>
  </si>
  <si>
    <t>wartość biletów sprzedanych w kwietniu 2022 roku</t>
  </si>
  <si>
    <t>RAZEM BILETY KOMUNIKACJI MIEJSKIEJ SPRZEDANE W KWIETNIU 2022 ROKU</t>
  </si>
  <si>
    <t>RODZAJE BILETÓW KOMUNIKACJI MIEJSKIEJ
sprzedanych w kwietniu 2022 r.</t>
  </si>
  <si>
    <t>liczba biletów sprzedanych w maju 2022 roku</t>
  </si>
  <si>
    <t>wartość biletów sprzedanych w maju 2022 roku</t>
  </si>
  <si>
    <t>RAZEM BILETY KOMUNIKACJI MIEJSKIEJ SPRZEDANE W MAJU 2022 ROKU</t>
  </si>
  <si>
    <t>liczba biletów sprzedanych w czerwcu 2022 roku</t>
  </si>
  <si>
    <t>wartość biletów sprzedanych w czerwcu 2022 roku</t>
  </si>
  <si>
    <t>RODZAJE BILETÓW KOMUNIKACJI MIEJSKIEJ
sprzedanych w czerwcu 2022 r.</t>
  </si>
  <si>
    <t>RODZAJE BILETÓW KOMUNIKACJI MIEJSKIEJ
sprzedanych w maju 2022 r.</t>
  </si>
  <si>
    <t>RAZEM BILETY KOMUNIKACJI MIEJSKIEJ SPRZEDANE W CZERWCU 2022 ROKU</t>
  </si>
  <si>
    <t>liczba biletów sprzedanych w lipcu 2022 roku</t>
  </si>
  <si>
    <t>wartość biletów sprzedanych w lipcu 2022 roku</t>
  </si>
  <si>
    <t>RODZAJE BILETÓW KOMUNIKACJI MIEJSKIEJ
sprzedanych w lipcu 2022 r.</t>
  </si>
  <si>
    <t>RAZEM BILETY KOMUNIKACJI MIEJSKIEJ SPRZEDANE W LIPCU 2022 ROKU</t>
  </si>
  <si>
    <t>RODZAJE BILETÓW KOMUNIKACJI MIEJSKIEJ
sprzedanych w sierpniu 2022 r.</t>
  </si>
  <si>
    <t>RAZEM BILETY KOMUNIKACJI MIEJSKIEJ SPRZEDANE W SIERPNIU 2022 ROKU</t>
  </si>
  <si>
    <t>liczba biletów sprzedanych w sierpniu 2022 roku</t>
  </si>
  <si>
    <t>wartość biletów sprzedanych w sierpniu 2022 roku</t>
  </si>
  <si>
    <t>RODZAJE BILETÓW KOMUNIKACJI MIEJSKIEJ
sprzedanych we wrześniu 2022 r.</t>
  </si>
  <si>
    <t>RAZEM BILETY KOMUNIKACJI MIEJSKIEJ SPRZEDANE WE WRZEŚNIU 2022 ROKU</t>
  </si>
  <si>
    <t>liczba biletów sprzedanych we wrześniu 2022 roku</t>
  </si>
  <si>
    <t>wartość biletów sprzedanych we wrześniu 2022 roku</t>
  </si>
  <si>
    <t>RAZEM BILETY KOMUNIKACJI MIEJSKIEJ I AGLOMERACYJNE</t>
  </si>
  <si>
    <t>liczba biletów sprzedanych w październiku 2022 roku</t>
  </si>
  <si>
    <t>wartość biletów sprzedanych w październiku 2022 roku</t>
  </si>
  <si>
    <t>RAZEM BILETY KOMUNIKACJI MIEJSKIEJ SPRZEDANE W PAŹDZIERNIKU 2022 ROKU</t>
  </si>
  <si>
    <t>RODZAJE BILETÓW KOMUNIKACJI MIEJSKIEJ
sprzedanych w październiku 2022 r.</t>
  </si>
  <si>
    <t>liczba biletów sprzedanych w listopadzie 2022 roku</t>
  </si>
  <si>
    <t>wartość biletów sprzedanych w listopadzie 2022 roku</t>
  </si>
  <si>
    <t>RODZAJE BILETÓW KOMUNIKACJI MIEJSKIEJ
sprzedanych w listopadzie 2022 r.</t>
  </si>
  <si>
    <t>RAZEM BILETY KOMUNIKACJI MIEJSKIEJ SPRZEDANE W LISTOPADZIE 2022 ROKU</t>
  </si>
  <si>
    <t>liczba biletów sprzedanych w grudniu 2022 roku</t>
  </si>
  <si>
    <t>wartość biletów sprzedanych w grudniu 2022 roku</t>
  </si>
  <si>
    <t>Zestawienie biletów komunikacji miejskiej sprzedanych w poszczególnych kanałach dystrybucji od stycznia do grudnia 2022 roku</t>
  </si>
  <si>
    <t>Zestawienie biletów komunikacji miejskiej sprzedanych od stycznia do grudnia 2022 roku</t>
  </si>
  <si>
    <t>RODZAJE BILETÓW KOMUNIKACJI MIEJSKIEJ
sprzedanych w grudniu 2022 r.</t>
  </si>
  <si>
    <t>RAZEM BILETY KOMUNIKACJI MIEJSKIEJ SPRZEDANE W GRUDNIU 2022 ROKU</t>
  </si>
  <si>
    <t>liczba biletów sprzedanych w 2022 roku</t>
  </si>
  <si>
    <t>wartość biletów sprzedanych w 2022 roku</t>
  </si>
</sst>
</file>

<file path=xl/styles.xml><?xml version="1.0" encoding="utf-8"?>
<styleSheet xmlns="http://schemas.openxmlformats.org/spreadsheetml/2006/main">
  <numFmts count="1">
    <numFmt numFmtId="164" formatCode="#,###,###,##0"/>
  </numFmts>
  <fonts count="7">
    <font>
      <sz val="10"/>
      <name val="Arial CE"/>
      <charset val="238"/>
    </font>
    <font>
      <sz val="10"/>
      <name val="Arial CE"/>
      <charset val="238"/>
    </font>
    <font>
      <sz val="10"/>
      <name val="Verdana"/>
      <family val="2"/>
    </font>
    <font>
      <sz val="10"/>
      <name val="Verdana"/>
      <family val="2"/>
      <charset val="238"/>
    </font>
    <font>
      <b/>
      <sz val="10"/>
      <name val="Verdana"/>
      <family val="2"/>
      <charset val="238"/>
    </font>
    <font>
      <sz val="10"/>
      <name val="Arial CE"/>
      <family val="2"/>
      <charset val="238"/>
    </font>
    <font>
      <b/>
      <sz val="10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0" fontId="2" fillId="0" borderId="0" xfId="1" applyFont="1" applyFill="1" applyAlignment="1">
      <alignment vertical="center"/>
    </xf>
    <xf numFmtId="0" fontId="3" fillId="0" borderId="5" xfId="1" applyFont="1" applyFill="1" applyBorder="1" applyAlignment="1">
      <alignment horizontal="left" vertical="center" wrapText="1"/>
    </xf>
    <xf numFmtId="0" fontId="3" fillId="0" borderId="14" xfId="1" applyFont="1" applyFill="1" applyBorder="1" applyAlignment="1">
      <alignment horizontal="left" vertical="center" wrapText="1"/>
    </xf>
    <xf numFmtId="0" fontId="5" fillId="2" borderId="0" xfId="1" applyFont="1" applyFill="1" applyAlignment="1">
      <alignment horizontal="right" vertical="center"/>
    </xf>
    <xf numFmtId="0" fontId="1" fillId="2" borderId="0" xfId="1" applyFont="1" applyFill="1" applyAlignment="1">
      <alignment vertical="center"/>
    </xf>
    <xf numFmtId="0" fontId="0" fillId="2" borderId="0" xfId="0" applyFill="1" applyAlignment="1">
      <alignment vertical="center"/>
    </xf>
    <xf numFmtId="0" fontId="6" fillId="2" borderId="0" xfId="1" applyFont="1" applyFill="1" applyAlignment="1">
      <alignment vertical="center"/>
    </xf>
    <xf numFmtId="3" fontId="5" fillId="2" borderId="0" xfId="1" applyNumberFormat="1" applyFont="1" applyFill="1" applyAlignment="1">
      <alignment horizontal="right" vertical="center"/>
    </xf>
    <xf numFmtId="3" fontId="3" fillId="0" borderId="5" xfId="1" applyNumberFormat="1" applyFont="1" applyFill="1" applyBorder="1" applyAlignment="1">
      <alignment horizontal="right" vertical="center" wrapText="1"/>
    </xf>
    <xf numFmtId="3" fontId="3" fillId="0" borderId="6" xfId="1" applyNumberFormat="1" applyFont="1" applyFill="1" applyBorder="1" applyAlignment="1">
      <alignment horizontal="right" vertical="center" wrapText="1"/>
    </xf>
    <xf numFmtId="3" fontId="3" fillId="0" borderId="14" xfId="1" applyNumberFormat="1" applyFont="1" applyFill="1" applyBorder="1" applyAlignment="1">
      <alignment horizontal="right" vertical="center" wrapText="1"/>
    </xf>
    <xf numFmtId="3" fontId="3" fillId="0" borderId="21" xfId="1" applyNumberFormat="1" applyFont="1" applyFill="1" applyBorder="1" applyAlignment="1">
      <alignment horizontal="right" vertical="center" wrapText="1"/>
    </xf>
    <xf numFmtId="0" fontId="3" fillId="0" borderId="0" xfId="0" applyFont="1"/>
    <xf numFmtId="0" fontId="4" fillId="0" borderId="7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164" fontId="3" fillId="0" borderId="10" xfId="0" applyNumberFormat="1" applyFont="1" applyFill="1" applyBorder="1" applyAlignment="1" applyProtection="1">
      <alignment horizontal="right"/>
    </xf>
    <xf numFmtId="164" fontId="3" fillId="0" borderId="19" xfId="0" applyNumberFormat="1" applyFont="1" applyFill="1" applyBorder="1" applyAlignment="1" applyProtection="1">
      <alignment horizontal="right"/>
    </xf>
    <xf numFmtId="164" fontId="3" fillId="0" borderId="20" xfId="0" applyNumberFormat="1" applyFont="1" applyFill="1" applyBorder="1" applyAlignment="1" applyProtection="1">
      <alignment horizontal="right"/>
    </xf>
    <xf numFmtId="0" fontId="4" fillId="0" borderId="4" xfId="1" applyFont="1" applyFill="1" applyBorder="1" applyAlignment="1">
      <alignment horizontal="left" vertical="center"/>
    </xf>
    <xf numFmtId="0" fontId="4" fillId="0" borderId="7" xfId="1" applyFont="1" applyFill="1" applyBorder="1" applyAlignment="1">
      <alignment horizontal="left" vertical="center" wrapText="1"/>
    </xf>
    <xf numFmtId="3" fontId="4" fillId="0" borderId="7" xfId="1" applyNumberFormat="1" applyFont="1" applyFill="1" applyBorder="1" applyAlignment="1">
      <alignment horizontal="right" vertical="center" wrapText="1"/>
    </xf>
    <xf numFmtId="3" fontId="4" fillId="0" borderId="15" xfId="1" applyNumberFormat="1" applyFont="1" applyFill="1" applyBorder="1" applyAlignment="1">
      <alignment horizontal="right" vertical="center" wrapText="1"/>
    </xf>
    <xf numFmtId="3" fontId="3" fillId="0" borderId="13" xfId="1" applyNumberFormat="1" applyFont="1" applyFill="1" applyBorder="1" applyAlignment="1">
      <alignment horizontal="right" vertical="center" wrapText="1"/>
    </xf>
    <xf numFmtId="0" fontId="3" fillId="0" borderId="16" xfId="1" applyFont="1" applyFill="1" applyBorder="1" applyAlignment="1">
      <alignment horizontal="left" vertical="center" wrapText="1"/>
    </xf>
    <xf numFmtId="3" fontId="3" fillId="0" borderId="11" xfId="1" applyNumberFormat="1" applyFont="1" applyFill="1" applyBorder="1" applyAlignment="1">
      <alignment horizontal="right" vertical="center" wrapText="1"/>
    </xf>
    <xf numFmtId="0" fontId="3" fillId="0" borderId="17" xfId="1" applyFont="1" applyFill="1" applyBorder="1" applyAlignment="1">
      <alignment horizontal="left" vertical="center" wrapText="1"/>
    </xf>
    <xf numFmtId="3" fontId="3" fillId="0" borderId="18" xfId="1" applyNumberFormat="1" applyFont="1" applyFill="1" applyBorder="1" applyAlignment="1">
      <alignment horizontal="right" vertical="center" wrapText="1"/>
    </xf>
    <xf numFmtId="0" fontId="4" fillId="0" borderId="2" xfId="1" applyFont="1" applyFill="1" applyBorder="1" applyAlignment="1">
      <alignment horizontal="left" vertical="center" wrapText="1"/>
    </xf>
    <xf numFmtId="3" fontId="3" fillId="0" borderId="12" xfId="1" applyNumberFormat="1" applyFont="1" applyFill="1" applyBorder="1" applyAlignment="1">
      <alignment horizontal="right" vertical="center" wrapText="1"/>
    </xf>
    <xf numFmtId="3" fontId="3" fillId="0" borderId="1" xfId="1" applyNumberFormat="1" applyFont="1" applyFill="1" applyBorder="1" applyAlignment="1">
      <alignment horizontal="right" vertical="center" wrapText="1"/>
    </xf>
    <xf numFmtId="0" fontId="4" fillId="2" borderId="4" xfId="1" applyFont="1" applyFill="1" applyBorder="1" applyAlignment="1">
      <alignment vertical="center" wrapText="1"/>
    </xf>
    <xf numFmtId="0" fontId="3" fillId="2" borderId="28" xfId="1" applyFont="1" applyFill="1" applyBorder="1" applyAlignment="1">
      <alignment vertical="center" wrapText="1"/>
    </xf>
    <xf numFmtId="3" fontId="3" fillId="0" borderId="9" xfId="1" applyNumberFormat="1" applyFont="1" applyFill="1" applyBorder="1" applyAlignment="1">
      <alignment horizontal="right" vertical="center" wrapText="1"/>
    </xf>
    <xf numFmtId="3" fontId="3" fillId="0" borderId="8" xfId="1" applyNumberFormat="1" applyFont="1" applyFill="1" applyBorder="1" applyAlignment="1">
      <alignment horizontal="right" vertical="center" wrapText="1"/>
    </xf>
    <xf numFmtId="0" fontId="3" fillId="0" borderId="9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left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3" fontId="4" fillId="2" borderId="27" xfId="1" applyNumberFormat="1" applyFont="1" applyFill="1" applyBorder="1" applyAlignment="1">
      <alignment vertical="center" wrapText="1"/>
    </xf>
    <xf numFmtId="0" fontId="4" fillId="0" borderId="4" xfId="0" applyFont="1" applyFill="1" applyBorder="1" applyAlignment="1">
      <alignment vertical="center" wrapText="1"/>
    </xf>
    <xf numFmtId="3" fontId="4" fillId="0" borderId="27" xfId="1" applyNumberFormat="1" applyFont="1" applyFill="1" applyBorder="1" applyAlignment="1">
      <alignment vertical="center" wrapText="1"/>
    </xf>
    <xf numFmtId="3" fontId="4" fillId="0" borderId="4" xfId="1" applyNumberFormat="1" applyFont="1" applyFill="1" applyBorder="1" applyAlignment="1">
      <alignment vertical="center" wrapText="1"/>
    </xf>
    <xf numFmtId="3" fontId="4" fillId="0" borderId="40" xfId="1" applyNumberFormat="1" applyFont="1" applyFill="1" applyBorder="1" applyAlignment="1">
      <alignment vertical="center" wrapText="1"/>
    </xf>
    <xf numFmtId="0" fontId="3" fillId="0" borderId="28" xfId="1" applyFont="1" applyFill="1" applyBorder="1" applyAlignment="1">
      <alignment vertical="center" wrapText="1"/>
    </xf>
    <xf numFmtId="3" fontId="3" fillId="2" borderId="29" xfId="1" applyNumberFormat="1" applyFont="1" applyFill="1" applyBorder="1" applyAlignment="1">
      <alignment vertical="center" wrapText="1"/>
    </xf>
    <xf numFmtId="3" fontId="3" fillId="2" borderId="30" xfId="1" applyNumberFormat="1" applyFont="1" applyFill="1" applyBorder="1" applyAlignment="1">
      <alignment vertical="center" wrapText="1"/>
    </xf>
    <xf numFmtId="3" fontId="3" fillId="0" borderId="32" xfId="1" applyNumberFormat="1" applyFont="1" applyFill="1" applyBorder="1" applyAlignment="1">
      <alignment vertical="center" wrapText="1"/>
    </xf>
    <xf numFmtId="3" fontId="3" fillId="2" borderId="31" xfId="1" applyNumberFormat="1" applyFont="1" applyFill="1" applyBorder="1" applyAlignment="1">
      <alignment vertical="center" wrapText="1"/>
    </xf>
    <xf numFmtId="3" fontId="3" fillId="2" borderId="32" xfId="1" applyNumberFormat="1" applyFont="1" applyFill="1" applyBorder="1" applyAlignment="1">
      <alignment vertical="center" wrapText="1"/>
    </xf>
    <xf numFmtId="3" fontId="3" fillId="2" borderId="33" xfId="1" applyNumberFormat="1" applyFont="1" applyFill="1" applyBorder="1" applyAlignment="1">
      <alignment vertical="center" wrapText="1"/>
    </xf>
    <xf numFmtId="3" fontId="3" fillId="2" borderId="34" xfId="1" applyNumberFormat="1" applyFont="1" applyFill="1" applyBorder="1" applyAlignment="1">
      <alignment vertical="center" wrapText="1"/>
    </xf>
    <xf numFmtId="3" fontId="3" fillId="0" borderId="36" xfId="1" applyNumberFormat="1" applyFont="1" applyFill="1" applyBorder="1" applyAlignment="1">
      <alignment vertical="center" wrapText="1"/>
    </xf>
    <xf numFmtId="3" fontId="3" fillId="2" borderId="35" xfId="1" applyNumberFormat="1" applyFont="1" applyFill="1" applyBorder="1" applyAlignment="1">
      <alignment vertical="center" wrapText="1"/>
    </xf>
    <xf numFmtId="3" fontId="3" fillId="2" borderId="36" xfId="1" applyNumberFormat="1" applyFont="1" applyFill="1" applyBorder="1" applyAlignment="1">
      <alignment vertical="center" wrapText="1"/>
    </xf>
    <xf numFmtId="0" fontId="4" fillId="0" borderId="4" xfId="1" applyFont="1" applyFill="1" applyBorder="1" applyAlignment="1">
      <alignment vertical="center" wrapText="1"/>
    </xf>
    <xf numFmtId="0" fontId="3" fillId="0" borderId="28" xfId="1" applyFont="1" applyFill="1" applyBorder="1" applyAlignment="1">
      <alignment horizontal="left" vertical="center" wrapText="1"/>
    </xf>
    <xf numFmtId="3" fontId="3" fillId="2" borderId="37" xfId="1" applyNumberFormat="1" applyFont="1" applyFill="1" applyBorder="1" applyAlignment="1">
      <alignment vertical="center" wrapText="1"/>
    </xf>
    <xf numFmtId="3" fontId="3" fillId="2" borderId="38" xfId="1" applyNumberFormat="1" applyFont="1" applyFill="1" applyBorder="1" applyAlignment="1">
      <alignment vertical="center" wrapText="1"/>
    </xf>
    <xf numFmtId="3" fontId="3" fillId="0" borderId="28" xfId="1" applyNumberFormat="1" applyFont="1" applyFill="1" applyBorder="1" applyAlignment="1">
      <alignment vertical="center" wrapText="1"/>
    </xf>
    <xf numFmtId="3" fontId="3" fillId="2" borderId="39" xfId="1" applyNumberFormat="1" applyFont="1" applyFill="1" applyBorder="1" applyAlignment="1">
      <alignment vertical="center" wrapText="1"/>
    </xf>
    <xf numFmtId="3" fontId="3" fillId="2" borderId="28" xfId="1" applyNumberFormat="1" applyFont="1" applyFill="1" applyBorder="1" applyAlignment="1">
      <alignment vertical="center" wrapText="1"/>
    </xf>
    <xf numFmtId="3" fontId="4" fillId="2" borderId="4" xfId="1" applyNumberFormat="1" applyFont="1" applyFill="1" applyBorder="1" applyAlignment="1">
      <alignment vertical="center" wrapText="1"/>
    </xf>
    <xf numFmtId="3" fontId="3" fillId="0" borderId="37" xfId="1" applyNumberFormat="1" applyFont="1" applyFill="1" applyBorder="1" applyAlignment="1">
      <alignment vertical="center" wrapText="1"/>
    </xf>
    <xf numFmtId="3" fontId="3" fillId="0" borderId="38" xfId="1" applyNumberFormat="1" applyFont="1" applyFill="1" applyBorder="1" applyAlignment="1">
      <alignment vertical="center" wrapText="1"/>
    </xf>
    <xf numFmtId="3" fontId="3" fillId="0" borderId="39" xfId="1" applyNumberFormat="1" applyFont="1" applyFill="1" applyBorder="1" applyAlignment="1">
      <alignment vertical="center" wrapText="1"/>
    </xf>
    <xf numFmtId="0" fontId="3" fillId="0" borderId="36" xfId="1" applyFont="1" applyFill="1" applyBorder="1" applyAlignment="1">
      <alignment vertical="center" wrapText="1"/>
    </xf>
    <xf numFmtId="0" fontId="3" fillId="0" borderId="32" xfId="1" applyFont="1" applyFill="1" applyBorder="1" applyAlignment="1">
      <alignment vertical="center" wrapText="1"/>
    </xf>
    <xf numFmtId="0" fontId="4" fillId="0" borderId="41" xfId="0" applyFont="1" applyFill="1" applyBorder="1" applyAlignment="1">
      <alignment horizontal="left" vertical="center" wrapText="1"/>
    </xf>
    <xf numFmtId="3" fontId="4" fillId="0" borderId="40" xfId="1" applyNumberFormat="1" applyFont="1" applyFill="1" applyBorder="1" applyAlignment="1">
      <alignment horizontal="right" vertical="center" wrapText="1"/>
    </xf>
    <xf numFmtId="3" fontId="3" fillId="0" borderId="42" xfId="1" applyNumberFormat="1" applyFont="1" applyFill="1" applyBorder="1" applyAlignment="1">
      <alignment horizontal="right" vertical="center" wrapText="1"/>
    </xf>
    <xf numFmtId="3" fontId="3" fillId="0" borderId="43" xfId="1" applyNumberFormat="1" applyFont="1" applyFill="1" applyBorder="1" applyAlignment="1">
      <alignment horizontal="right" vertical="center" wrapText="1"/>
    </xf>
    <xf numFmtId="3" fontId="3" fillId="0" borderId="44" xfId="1" applyNumberFormat="1" applyFont="1" applyFill="1" applyBorder="1" applyAlignment="1">
      <alignment horizontal="right" vertical="center" wrapText="1"/>
    </xf>
    <xf numFmtId="3" fontId="3" fillId="0" borderId="45" xfId="1" applyNumberFormat="1" applyFont="1" applyFill="1" applyBorder="1" applyAlignment="1">
      <alignment horizontal="right" vertical="center" wrapText="1"/>
    </xf>
    <xf numFmtId="3" fontId="3" fillId="0" borderId="39" xfId="1" applyNumberFormat="1" applyFont="1" applyFill="1" applyBorder="1" applyAlignment="1">
      <alignment horizontal="right" vertical="center" wrapText="1"/>
    </xf>
    <xf numFmtId="3" fontId="3" fillId="0" borderId="46" xfId="1" applyNumberFormat="1" applyFont="1" applyFill="1" applyBorder="1" applyAlignment="1">
      <alignment horizontal="right" vertical="center" wrapText="1"/>
    </xf>
    <xf numFmtId="0" fontId="3" fillId="0" borderId="47" xfId="0" applyFont="1" applyFill="1" applyBorder="1" applyAlignment="1">
      <alignment horizontal="center" vertical="center" wrapText="1"/>
    </xf>
    <xf numFmtId="3" fontId="4" fillId="2" borderId="40" xfId="1" applyNumberFormat="1" applyFont="1" applyFill="1" applyBorder="1" applyAlignment="1">
      <alignment vertical="center" wrapText="1"/>
    </xf>
    <xf numFmtId="0" fontId="4" fillId="0" borderId="4" xfId="1" applyFont="1" applyFill="1" applyBorder="1" applyAlignment="1">
      <alignment vertical="center"/>
    </xf>
    <xf numFmtId="3" fontId="4" fillId="0" borderId="4" xfId="1" applyNumberFormat="1" applyFont="1" applyFill="1" applyBorder="1" applyAlignment="1">
      <alignment vertical="center"/>
    </xf>
    <xf numFmtId="3" fontId="0" fillId="0" borderId="0" xfId="0" applyNumberFormat="1"/>
    <xf numFmtId="164" fontId="3" fillId="0" borderId="1" xfId="0" applyNumberFormat="1" applyFont="1" applyFill="1" applyBorder="1" applyAlignment="1" applyProtection="1">
      <alignment horizontal="right"/>
    </xf>
    <xf numFmtId="164" fontId="3" fillId="0" borderId="48" xfId="0" applyNumberFormat="1" applyFont="1" applyFill="1" applyBorder="1" applyAlignment="1" applyProtection="1">
      <alignment horizontal="right"/>
    </xf>
    <xf numFmtId="3" fontId="3" fillId="0" borderId="7" xfId="1" applyNumberFormat="1" applyFont="1" applyFill="1" applyBorder="1" applyAlignment="1">
      <alignment horizontal="right" vertical="center" wrapText="1"/>
    </xf>
    <xf numFmtId="0" fontId="4" fillId="0" borderId="22" xfId="1" applyFont="1" applyFill="1" applyBorder="1" applyAlignment="1">
      <alignment horizontal="left" vertical="center"/>
    </xf>
    <xf numFmtId="0" fontId="4" fillId="0" borderId="0" xfId="1" applyFont="1" applyFill="1" applyBorder="1" applyAlignment="1">
      <alignment horizontal="left" vertical="center"/>
    </xf>
  </cellXfs>
  <cellStyles count="2">
    <cellStyle name="Normalny" xfId="0" builtinId="0"/>
    <cellStyle name="Normalny_ANALIZA BILETÓW PLIK PODST. 201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119"/>
  <sheetViews>
    <sheetView tabSelected="1" view="pageBreakPreview" zoomScaleSheetLayoutView="100" workbookViewId="0">
      <selection sqref="A1:C1"/>
    </sheetView>
  </sheetViews>
  <sheetFormatPr defaultRowHeight="12.75"/>
  <cols>
    <col min="1" max="1" width="76.42578125" style="1" customWidth="1"/>
    <col min="2" max="2" width="19.7109375" style="1" customWidth="1"/>
    <col min="3" max="3" width="20.7109375" style="1" customWidth="1"/>
    <col min="4" max="4" width="19.7109375" customWidth="1"/>
    <col min="5" max="5" width="20.28515625" customWidth="1"/>
    <col min="6" max="6" width="20" customWidth="1"/>
    <col min="7" max="7" width="20.28515625" customWidth="1"/>
    <col min="8" max="8" width="17.7109375" customWidth="1"/>
    <col min="9" max="9" width="18.28515625" bestFit="1" customWidth="1"/>
    <col min="10" max="10" width="18.7109375" customWidth="1"/>
    <col min="11" max="11" width="19" customWidth="1"/>
    <col min="12" max="12" width="19.5703125" customWidth="1"/>
    <col min="13" max="13" width="18" bestFit="1" customWidth="1"/>
    <col min="14" max="14" width="17.5703125" customWidth="1"/>
    <col min="15" max="15" width="18.28515625" customWidth="1"/>
    <col min="16" max="16" width="17.7109375" customWidth="1"/>
    <col min="17" max="17" width="18.42578125" customWidth="1"/>
    <col min="18" max="18" width="18.7109375" customWidth="1"/>
    <col min="19" max="19" width="20" customWidth="1"/>
    <col min="20" max="20" width="19.7109375" customWidth="1"/>
    <col min="21" max="21" width="21.5703125" customWidth="1"/>
    <col min="22" max="22" width="19.7109375" customWidth="1"/>
    <col min="23" max="23" width="21.28515625" customWidth="1"/>
    <col min="24" max="24" width="21.7109375" customWidth="1"/>
    <col min="25" max="25" width="18" customWidth="1"/>
    <col min="26" max="26" width="20" customWidth="1"/>
    <col min="27" max="27" width="22.28515625" customWidth="1"/>
  </cols>
  <sheetData>
    <row r="1" spans="1:27" ht="32.25" customHeight="1" thickBot="1">
      <c r="A1" s="89" t="s">
        <v>175</v>
      </c>
      <c r="B1" s="89"/>
      <c r="C1" s="89"/>
      <c r="D1" s="13"/>
      <c r="E1" s="13"/>
    </row>
    <row r="2" spans="1:27" ht="51.75" thickBot="1">
      <c r="A2" s="19" t="s">
        <v>1</v>
      </c>
      <c r="B2" s="14" t="s">
        <v>130</v>
      </c>
      <c r="C2" s="15" t="s">
        <v>127</v>
      </c>
      <c r="D2" s="14" t="s">
        <v>131</v>
      </c>
      <c r="E2" s="15" t="s">
        <v>132</v>
      </c>
      <c r="F2" s="14" t="s">
        <v>134</v>
      </c>
      <c r="G2" s="73" t="s">
        <v>135</v>
      </c>
      <c r="H2" s="14" t="s">
        <v>139</v>
      </c>
      <c r="I2" s="73" t="s">
        <v>140</v>
      </c>
      <c r="J2" s="14" t="s">
        <v>143</v>
      </c>
      <c r="K2" s="73" t="s">
        <v>144</v>
      </c>
      <c r="L2" s="14" t="s">
        <v>146</v>
      </c>
      <c r="M2" s="73" t="s">
        <v>147</v>
      </c>
      <c r="N2" s="14" t="s">
        <v>151</v>
      </c>
      <c r="O2" s="73" t="s">
        <v>152</v>
      </c>
      <c r="P2" s="14" t="s">
        <v>157</v>
      </c>
      <c r="Q2" s="73" t="s">
        <v>158</v>
      </c>
      <c r="R2" s="14" t="s">
        <v>161</v>
      </c>
      <c r="S2" s="73" t="s">
        <v>162</v>
      </c>
      <c r="T2" s="14" t="s">
        <v>164</v>
      </c>
      <c r="U2" s="15" t="s">
        <v>165</v>
      </c>
      <c r="V2" s="14" t="s">
        <v>168</v>
      </c>
      <c r="W2" s="15" t="s">
        <v>169</v>
      </c>
      <c r="X2" s="14" t="s">
        <v>172</v>
      </c>
      <c r="Y2" s="15" t="s">
        <v>173</v>
      </c>
      <c r="Z2" s="14" t="s">
        <v>178</v>
      </c>
      <c r="AA2" s="15" t="s">
        <v>179</v>
      </c>
    </row>
    <row r="3" spans="1:27" ht="25.15" customHeight="1" thickBot="1">
      <c r="A3" s="20" t="s">
        <v>2</v>
      </c>
      <c r="B3" s="21">
        <v>2472</v>
      </c>
      <c r="C3" s="22">
        <v>81434</v>
      </c>
      <c r="D3" s="21">
        <v>2363</v>
      </c>
      <c r="E3" s="22">
        <v>77254</v>
      </c>
      <c r="F3" s="21">
        <v>2604</v>
      </c>
      <c r="G3" s="74">
        <v>84208</v>
      </c>
      <c r="H3" s="21">
        <v>2598</v>
      </c>
      <c r="I3" s="74">
        <v>83676</v>
      </c>
      <c r="J3" s="21">
        <v>2454</v>
      </c>
      <c r="K3" s="74">
        <v>82042</v>
      </c>
      <c r="L3" s="21">
        <v>3382</v>
      </c>
      <c r="M3" s="74">
        <v>106058</v>
      </c>
      <c r="N3" s="21">
        <v>4217</v>
      </c>
      <c r="O3" s="74">
        <v>137693</v>
      </c>
      <c r="P3" s="21">
        <v>4211</v>
      </c>
      <c r="Q3" s="74">
        <v>139099</v>
      </c>
      <c r="R3" s="21">
        <v>3422</v>
      </c>
      <c r="S3" s="74">
        <v>114589</v>
      </c>
      <c r="T3" s="21">
        <v>3879</v>
      </c>
      <c r="U3" s="22">
        <v>127338</v>
      </c>
      <c r="V3" s="21">
        <v>3073</v>
      </c>
      <c r="W3" s="22">
        <v>103436</v>
      </c>
      <c r="X3" s="21">
        <v>5215</v>
      </c>
      <c r="Y3" s="22">
        <v>151145</v>
      </c>
      <c r="Z3" s="21">
        <f>B3+D3+F3+H3+J3+L3+N3+P3+R3+T3+V3+X3</f>
        <v>39890</v>
      </c>
      <c r="AA3" s="21">
        <f>C3+E3+G3+I3+K3+M3+O3+Q3+S3+U3+W3+Y3</f>
        <v>1287972</v>
      </c>
    </row>
    <row r="4" spans="1:27" ht="25.15" customHeight="1" thickBot="1">
      <c r="A4" s="2" t="s">
        <v>3</v>
      </c>
      <c r="B4" s="9">
        <v>1814</v>
      </c>
      <c r="C4" s="23">
        <v>68932</v>
      </c>
      <c r="D4" s="9">
        <v>1703</v>
      </c>
      <c r="E4" s="23">
        <v>64714</v>
      </c>
      <c r="F4" s="9">
        <v>1828</v>
      </c>
      <c r="G4" s="75">
        <v>69464</v>
      </c>
      <c r="H4" s="9">
        <v>1806</v>
      </c>
      <c r="I4" s="75">
        <v>68628</v>
      </c>
      <c r="J4" s="9">
        <v>1864</v>
      </c>
      <c r="K4" s="75">
        <v>70832</v>
      </c>
      <c r="L4" s="9">
        <v>2200</v>
      </c>
      <c r="M4" s="75">
        <v>83600</v>
      </c>
      <c r="N4" s="9">
        <v>3030</v>
      </c>
      <c r="O4" s="75">
        <v>115140</v>
      </c>
      <c r="P4" s="9">
        <v>3110</v>
      </c>
      <c r="Q4" s="75">
        <v>118180</v>
      </c>
      <c r="R4" s="9">
        <v>2609</v>
      </c>
      <c r="S4" s="75">
        <v>99142</v>
      </c>
      <c r="T4" s="9">
        <v>2823</v>
      </c>
      <c r="U4" s="23">
        <v>107274</v>
      </c>
      <c r="V4" s="9">
        <v>2371</v>
      </c>
      <c r="W4" s="23">
        <v>90098</v>
      </c>
      <c r="X4" s="9">
        <v>2740</v>
      </c>
      <c r="Y4" s="23">
        <v>104120</v>
      </c>
      <c r="Z4" s="88">
        <f t="shared" ref="Z4:Z67" si="0">B4+D4+F4+H4+J4+L4+N4+P4+R4+T4+V4+X4</f>
        <v>27898</v>
      </c>
      <c r="AA4" s="88">
        <f t="shared" ref="AA4:AA67" si="1">C4+E4+G4+I4+K4+M4+O4+Q4+S4+U4+W4+Y4</f>
        <v>1060124</v>
      </c>
    </row>
    <row r="5" spans="1:27" ht="25.15" customHeight="1" thickBot="1">
      <c r="A5" s="2" t="s">
        <v>4</v>
      </c>
      <c r="B5" s="9">
        <v>658</v>
      </c>
      <c r="C5" s="23">
        <v>12502</v>
      </c>
      <c r="D5" s="9">
        <v>660</v>
      </c>
      <c r="E5" s="23">
        <v>12540</v>
      </c>
      <c r="F5" s="9">
        <v>776</v>
      </c>
      <c r="G5" s="75">
        <v>14744</v>
      </c>
      <c r="H5" s="9">
        <v>792</v>
      </c>
      <c r="I5" s="75">
        <v>15048</v>
      </c>
      <c r="J5" s="9">
        <v>590</v>
      </c>
      <c r="K5" s="75">
        <v>11210</v>
      </c>
      <c r="L5" s="9">
        <v>1182</v>
      </c>
      <c r="M5" s="75">
        <v>22458</v>
      </c>
      <c r="N5" s="9">
        <v>1187</v>
      </c>
      <c r="O5" s="75">
        <v>22553</v>
      </c>
      <c r="P5" s="9">
        <v>1101</v>
      </c>
      <c r="Q5" s="75">
        <v>20919</v>
      </c>
      <c r="R5" s="9">
        <v>813</v>
      </c>
      <c r="S5" s="75">
        <v>15447</v>
      </c>
      <c r="T5" s="9">
        <v>1056</v>
      </c>
      <c r="U5" s="23">
        <v>20064</v>
      </c>
      <c r="V5" s="9">
        <v>702</v>
      </c>
      <c r="W5" s="23">
        <v>13338</v>
      </c>
      <c r="X5" s="9">
        <v>2475</v>
      </c>
      <c r="Y5" s="23">
        <v>47025</v>
      </c>
      <c r="Z5" s="88">
        <f t="shared" si="0"/>
        <v>11992</v>
      </c>
      <c r="AA5" s="88">
        <f t="shared" si="1"/>
        <v>227848</v>
      </c>
    </row>
    <row r="6" spans="1:27" ht="25.15" customHeight="1" thickBot="1">
      <c r="A6" s="20" t="s">
        <v>5</v>
      </c>
      <c r="B6" s="21">
        <v>28881</v>
      </c>
      <c r="C6" s="22">
        <v>2481777</v>
      </c>
      <c r="D6" s="21">
        <v>26455</v>
      </c>
      <c r="E6" s="22">
        <v>2320530</v>
      </c>
      <c r="F6" s="21">
        <v>32753</v>
      </c>
      <c r="G6" s="74">
        <v>2744824</v>
      </c>
      <c r="H6" s="21">
        <v>29221</v>
      </c>
      <c r="I6" s="74">
        <v>2465530</v>
      </c>
      <c r="J6" s="21">
        <v>31084</v>
      </c>
      <c r="K6" s="74">
        <v>2590372</v>
      </c>
      <c r="L6" s="21">
        <v>28756</v>
      </c>
      <c r="M6" s="74">
        <v>2530510</v>
      </c>
      <c r="N6" s="21">
        <v>30175</v>
      </c>
      <c r="O6" s="74">
        <v>2787463</v>
      </c>
      <c r="P6" s="21">
        <v>32551</v>
      </c>
      <c r="Q6" s="74">
        <v>3014321</v>
      </c>
      <c r="R6" s="21">
        <v>32812</v>
      </c>
      <c r="S6" s="74">
        <v>2996135</v>
      </c>
      <c r="T6" s="21">
        <v>43183</v>
      </c>
      <c r="U6" s="22">
        <v>3625875</v>
      </c>
      <c r="V6" s="21">
        <v>44087</v>
      </c>
      <c r="W6" s="22">
        <v>3708372</v>
      </c>
      <c r="X6" s="21">
        <v>34805</v>
      </c>
      <c r="Y6" s="22">
        <v>3059167</v>
      </c>
      <c r="Z6" s="21">
        <f t="shared" si="0"/>
        <v>394763</v>
      </c>
      <c r="AA6" s="21">
        <f t="shared" si="1"/>
        <v>34324876</v>
      </c>
    </row>
    <row r="7" spans="1:27" ht="25.15" customHeight="1" thickBot="1">
      <c r="A7" s="2" t="s">
        <v>6</v>
      </c>
      <c r="B7" s="9">
        <v>5800</v>
      </c>
      <c r="C7" s="23">
        <v>429200</v>
      </c>
      <c r="D7" s="9">
        <v>5383</v>
      </c>
      <c r="E7" s="23">
        <v>398342</v>
      </c>
      <c r="F7" s="9">
        <v>5878</v>
      </c>
      <c r="G7" s="75">
        <v>434972</v>
      </c>
      <c r="H7" s="9">
        <v>5047</v>
      </c>
      <c r="I7" s="75">
        <v>373478</v>
      </c>
      <c r="J7" s="9">
        <v>5169</v>
      </c>
      <c r="K7" s="75">
        <v>382506</v>
      </c>
      <c r="L7" s="9">
        <v>4645</v>
      </c>
      <c r="M7" s="75">
        <v>343730</v>
      </c>
      <c r="N7" s="9">
        <v>4411</v>
      </c>
      <c r="O7" s="75">
        <v>326414</v>
      </c>
      <c r="P7" s="9">
        <v>4903</v>
      </c>
      <c r="Q7" s="75">
        <v>362822</v>
      </c>
      <c r="R7" s="9">
        <v>5083</v>
      </c>
      <c r="S7" s="75">
        <v>376142</v>
      </c>
      <c r="T7" s="9">
        <v>5449</v>
      </c>
      <c r="U7" s="23">
        <v>403226</v>
      </c>
      <c r="V7" s="9">
        <v>5933</v>
      </c>
      <c r="W7" s="23">
        <v>439042</v>
      </c>
      <c r="X7" s="9">
        <v>4701</v>
      </c>
      <c r="Y7" s="23">
        <v>347874</v>
      </c>
      <c r="Z7" s="88">
        <f t="shared" si="0"/>
        <v>62402</v>
      </c>
      <c r="AA7" s="88">
        <f t="shared" si="1"/>
        <v>4617748</v>
      </c>
    </row>
    <row r="8" spans="1:27" ht="25.15" customHeight="1" thickBot="1">
      <c r="A8" s="2" t="s">
        <v>7</v>
      </c>
      <c r="B8" s="9">
        <v>921</v>
      </c>
      <c r="C8" s="23">
        <v>34077</v>
      </c>
      <c r="D8" s="9">
        <v>804</v>
      </c>
      <c r="E8" s="23">
        <v>29748</v>
      </c>
      <c r="F8" s="9">
        <v>1151</v>
      </c>
      <c r="G8" s="75">
        <v>42587</v>
      </c>
      <c r="H8" s="9">
        <v>986</v>
      </c>
      <c r="I8" s="75">
        <v>36482</v>
      </c>
      <c r="J8" s="9">
        <v>1048</v>
      </c>
      <c r="K8" s="75">
        <v>38776</v>
      </c>
      <c r="L8" s="9">
        <v>765</v>
      </c>
      <c r="M8" s="75">
        <v>28305</v>
      </c>
      <c r="N8" s="9">
        <v>662</v>
      </c>
      <c r="O8" s="75">
        <v>24494</v>
      </c>
      <c r="P8" s="9">
        <v>727</v>
      </c>
      <c r="Q8" s="75">
        <v>26899</v>
      </c>
      <c r="R8" s="9">
        <v>754</v>
      </c>
      <c r="S8" s="75">
        <v>27898</v>
      </c>
      <c r="T8" s="9">
        <v>1312</v>
      </c>
      <c r="U8" s="23">
        <v>48544</v>
      </c>
      <c r="V8" s="9">
        <v>1325</v>
      </c>
      <c r="W8" s="23">
        <v>49025</v>
      </c>
      <c r="X8" s="9">
        <v>864</v>
      </c>
      <c r="Y8" s="23">
        <v>31968</v>
      </c>
      <c r="Z8" s="88">
        <f t="shared" si="0"/>
        <v>11319</v>
      </c>
      <c r="AA8" s="88">
        <f t="shared" si="1"/>
        <v>418803</v>
      </c>
    </row>
    <row r="9" spans="1:27" ht="25.15" customHeight="1" thickBot="1">
      <c r="A9" s="2" t="s">
        <v>8</v>
      </c>
      <c r="B9" s="9">
        <v>14540</v>
      </c>
      <c r="C9" s="23">
        <v>1599400</v>
      </c>
      <c r="D9" s="9">
        <v>14140</v>
      </c>
      <c r="E9" s="23">
        <v>1555400</v>
      </c>
      <c r="F9" s="9">
        <v>15499</v>
      </c>
      <c r="G9" s="75">
        <v>1704890</v>
      </c>
      <c r="H9" s="9">
        <v>14186</v>
      </c>
      <c r="I9" s="75">
        <v>1560460</v>
      </c>
      <c r="J9" s="9">
        <v>14571</v>
      </c>
      <c r="K9" s="75">
        <v>1602810</v>
      </c>
      <c r="L9" s="9">
        <v>15899</v>
      </c>
      <c r="M9" s="75">
        <v>1748890</v>
      </c>
      <c r="N9" s="9">
        <v>19199</v>
      </c>
      <c r="O9" s="75">
        <v>2111890</v>
      </c>
      <c r="P9" s="9">
        <v>20799</v>
      </c>
      <c r="Q9" s="75">
        <v>2287890</v>
      </c>
      <c r="R9" s="9">
        <v>20154</v>
      </c>
      <c r="S9" s="75">
        <v>2216940</v>
      </c>
      <c r="T9" s="9">
        <v>21289</v>
      </c>
      <c r="U9" s="23">
        <v>2341790</v>
      </c>
      <c r="V9" s="9">
        <v>21722</v>
      </c>
      <c r="W9" s="23">
        <v>2389420</v>
      </c>
      <c r="X9" s="9">
        <v>19475</v>
      </c>
      <c r="Y9" s="23">
        <v>2142250</v>
      </c>
      <c r="Z9" s="88">
        <f t="shared" si="0"/>
        <v>211473</v>
      </c>
      <c r="AA9" s="88">
        <f t="shared" si="1"/>
        <v>23262030</v>
      </c>
    </row>
    <row r="10" spans="1:27" ht="25.15" customHeight="1" thickBot="1">
      <c r="A10" s="2" t="s">
        <v>9</v>
      </c>
      <c r="B10" s="9">
        <v>7620</v>
      </c>
      <c r="C10" s="23">
        <v>419100</v>
      </c>
      <c r="D10" s="9">
        <v>6128</v>
      </c>
      <c r="E10" s="23">
        <v>337040</v>
      </c>
      <c r="F10" s="9">
        <v>10225</v>
      </c>
      <c r="G10" s="75">
        <v>562375</v>
      </c>
      <c r="H10" s="9">
        <v>9002</v>
      </c>
      <c r="I10" s="75">
        <v>495110</v>
      </c>
      <c r="J10" s="9">
        <v>10296</v>
      </c>
      <c r="K10" s="75">
        <v>566280</v>
      </c>
      <c r="L10" s="9">
        <v>7447</v>
      </c>
      <c r="M10" s="75">
        <v>409585</v>
      </c>
      <c r="N10" s="9">
        <v>5903</v>
      </c>
      <c r="O10" s="75">
        <v>324665</v>
      </c>
      <c r="P10" s="9">
        <v>6122</v>
      </c>
      <c r="Q10" s="75">
        <v>336710</v>
      </c>
      <c r="R10" s="9">
        <v>6821</v>
      </c>
      <c r="S10" s="75">
        <v>375155</v>
      </c>
      <c r="T10" s="9">
        <v>15133</v>
      </c>
      <c r="U10" s="23">
        <v>832315</v>
      </c>
      <c r="V10" s="9">
        <v>15107</v>
      </c>
      <c r="W10" s="23">
        <v>830885</v>
      </c>
      <c r="X10" s="9">
        <v>9765</v>
      </c>
      <c r="Y10" s="23">
        <v>537075</v>
      </c>
      <c r="Z10" s="88">
        <f t="shared" si="0"/>
        <v>109569</v>
      </c>
      <c r="AA10" s="88">
        <f t="shared" si="1"/>
        <v>6026295</v>
      </c>
    </row>
    <row r="11" spans="1:27" ht="25.15" customHeight="1" thickBot="1">
      <c r="A11" s="20" t="s">
        <v>10</v>
      </c>
      <c r="B11" s="21">
        <v>705</v>
      </c>
      <c r="C11" s="22">
        <v>110448</v>
      </c>
      <c r="D11" s="21">
        <v>538</v>
      </c>
      <c r="E11" s="22">
        <v>85280</v>
      </c>
      <c r="F11" s="21">
        <v>891</v>
      </c>
      <c r="G11" s="74">
        <v>123864</v>
      </c>
      <c r="H11" s="21">
        <v>968</v>
      </c>
      <c r="I11" s="74">
        <v>132184</v>
      </c>
      <c r="J11" s="21">
        <v>958</v>
      </c>
      <c r="K11" s="74">
        <v>134888</v>
      </c>
      <c r="L11" s="21">
        <v>613</v>
      </c>
      <c r="M11" s="74">
        <v>102024</v>
      </c>
      <c r="N11" s="21">
        <v>701</v>
      </c>
      <c r="O11" s="74">
        <v>111072</v>
      </c>
      <c r="P11" s="21">
        <v>744</v>
      </c>
      <c r="Q11" s="74">
        <v>125008</v>
      </c>
      <c r="R11" s="21">
        <v>708</v>
      </c>
      <c r="S11" s="74">
        <v>115960</v>
      </c>
      <c r="T11" s="21">
        <v>1881</v>
      </c>
      <c r="U11" s="22">
        <v>247312</v>
      </c>
      <c r="V11" s="21">
        <v>1048</v>
      </c>
      <c r="W11" s="22">
        <v>164840</v>
      </c>
      <c r="X11" s="21">
        <v>866</v>
      </c>
      <c r="Y11" s="22">
        <v>136240</v>
      </c>
      <c r="Z11" s="21">
        <f t="shared" si="0"/>
        <v>10621</v>
      </c>
      <c r="AA11" s="21">
        <f t="shared" si="1"/>
        <v>1589120</v>
      </c>
    </row>
    <row r="12" spans="1:27" ht="25.15" customHeight="1" thickBot="1">
      <c r="A12" s="2" t="s">
        <v>11</v>
      </c>
      <c r="B12" s="9">
        <v>357</v>
      </c>
      <c r="C12" s="23">
        <v>74256</v>
      </c>
      <c r="D12" s="9">
        <v>282</v>
      </c>
      <c r="E12" s="23">
        <v>58656</v>
      </c>
      <c r="F12" s="9">
        <v>300</v>
      </c>
      <c r="G12" s="75">
        <v>62400</v>
      </c>
      <c r="H12" s="9">
        <v>303</v>
      </c>
      <c r="I12" s="75">
        <v>63024</v>
      </c>
      <c r="J12" s="9">
        <v>339</v>
      </c>
      <c r="K12" s="75">
        <v>70512</v>
      </c>
      <c r="L12" s="9">
        <v>368</v>
      </c>
      <c r="M12" s="75">
        <v>76544</v>
      </c>
      <c r="N12" s="9">
        <v>367</v>
      </c>
      <c r="O12" s="75">
        <v>76336</v>
      </c>
      <c r="P12" s="9">
        <v>458</v>
      </c>
      <c r="Q12" s="75">
        <v>95264</v>
      </c>
      <c r="R12" s="9">
        <v>407</v>
      </c>
      <c r="S12" s="75">
        <v>84656</v>
      </c>
      <c r="T12" s="9">
        <v>497</v>
      </c>
      <c r="U12" s="23">
        <v>103376</v>
      </c>
      <c r="V12" s="9">
        <v>537</v>
      </c>
      <c r="W12" s="23">
        <v>111696</v>
      </c>
      <c r="X12" s="9">
        <v>444</v>
      </c>
      <c r="Y12" s="23">
        <v>92352</v>
      </c>
      <c r="Z12" s="88">
        <f t="shared" si="0"/>
        <v>4659</v>
      </c>
      <c r="AA12" s="88">
        <f t="shared" si="1"/>
        <v>969072</v>
      </c>
    </row>
    <row r="13" spans="1:27" ht="25.15" customHeight="1" thickBot="1">
      <c r="A13" s="2" t="s">
        <v>12</v>
      </c>
      <c r="B13" s="9">
        <v>348</v>
      </c>
      <c r="C13" s="23">
        <v>36192</v>
      </c>
      <c r="D13" s="9">
        <v>256</v>
      </c>
      <c r="E13" s="23">
        <v>26624</v>
      </c>
      <c r="F13" s="9">
        <v>591</v>
      </c>
      <c r="G13" s="75">
        <v>61464</v>
      </c>
      <c r="H13" s="9">
        <v>665</v>
      </c>
      <c r="I13" s="75">
        <v>69160</v>
      </c>
      <c r="J13" s="9">
        <v>619</v>
      </c>
      <c r="K13" s="75">
        <v>64376</v>
      </c>
      <c r="L13" s="9">
        <v>245</v>
      </c>
      <c r="M13" s="75">
        <v>25480</v>
      </c>
      <c r="N13" s="9">
        <v>334</v>
      </c>
      <c r="O13" s="75">
        <v>34736</v>
      </c>
      <c r="P13" s="9">
        <v>286</v>
      </c>
      <c r="Q13" s="75">
        <v>29744</v>
      </c>
      <c r="R13" s="9">
        <v>301</v>
      </c>
      <c r="S13" s="75">
        <v>31304</v>
      </c>
      <c r="T13" s="9">
        <v>1384</v>
      </c>
      <c r="U13" s="23">
        <v>143936</v>
      </c>
      <c r="V13" s="9">
        <v>511</v>
      </c>
      <c r="W13" s="23">
        <v>53144</v>
      </c>
      <c r="X13" s="9">
        <v>422</v>
      </c>
      <c r="Y13" s="23">
        <v>43888</v>
      </c>
      <c r="Z13" s="88">
        <f t="shared" si="0"/>
        <v>5962</v>
      </c>
      <c r="AA13" s="88">
        <f t="shared" si="1"/>
        <v>620048</v>
      </c>
    </row>
    <row r="14" spans="1:27" ht="25.15" customHeight="1" thickBot="1">
      <c r="A14" s="20" t="s">
        <v>13</v>
      </c>
      <c r="B14" s="21">
        <v>858</v>
      </c>
      <c r="C14" s="22">
        <v>187693</v>
      </c>
      <c r="D14" s="21">
        <v>593</v>
      </c>
      <c r="E14" s="22">
        <v>134541</v>
      </c>
      <c r="F14" s="21">
        <v>1465</v>
      </c>
      <c r="G14" s="74">
        <v>279199</v>
      </c>
      <c r="H14" s="21">
        <v>1190</v>
      </c>
      <c r="I14" s="74">
        <v>230426</v>
      </c>
      <c r="J14" s="21">
        <v>551</v>
      </c>
      <c r="K14" s="74">
        <v>130917</v>
      </c>
      <c r="L14" s="21">
        <v>576</v>
      </c>
      <c r="M14" s="74">
        <v>135447</v>
      </c>
      <c r="N14" s="21">
        <v>721</v>
      </c>
      <c r="O14" s="74">
        <v>160966</v>
      </c>
      <c r="P14" s="21">
        <v>648</v>
      </c>
      <c r="Q14" s="74">
        <v>159456</v>
      </c>
      <c r="R14" s="21">
        <v>939</v>
      </c>
      <c r="S14" s="74">
        <v>207927</v>
      </c>
      <c r="T14" s="21">
        <v>1954</v>
      </c>
      <c r="U14" s="22">
        <v>364514</v>
      </c>
      <c r="V14" s="21">
        <v>989</v>
      </c>
      <c r="W14" s="22">
        <v>221819</v>
      </c>
      <c r="X14" s="21">
        <v>764</v>
      </c>
      <c r="Y14" s="22">
        <v>180747</v>
      </c>
      <c r="Z14" s="21">
        <f t="shared" si="0"/>
        <v>11248</v>
      </c>
      <c r="AA14" s="21">
        <f t="shared" si="1"/>
        <v>2393652</v>
      </c>
    </row>
    <row r="15" spans="1:27" ht="25.15" customHeight="1" thickBot="1">
      <c r="A15" s="2" t="s">
        <v>14</v>
      </c>
      <c r="B15" s="9">
        <v>385</v>
      </c>
      <c r="C15" s="23">
        <v>116270</v>
      </c>
      <c r="D15" s="9">
        <v>298</v>
      </c>
      <c r="E15" s="23">
        <v>89996</v>
      </c>
      <c r="F15" s="9">
        <v>384</v>
      </c>
      <c r="G15" s="75">
        <v>115968</v>
      </c>
      <c r="H15" s="9">
        <v>336</v>
      </c>
      <c r="I15" s="75">
        <v>101472</v>
      </c>
      <c r="J15" s="9">
        <v>316</v>
      </c>
      <c r="K15" s="75">
        <v>95432</v>
      </c>
      <c r="L15" s="9">
        <v>321</v>
      </c>
      <c r="M15" s="75">
        <v>96942</v>
      </c>
      <c r="N15" s="9">
        <v>345</v>
      </c>
      <c r="O15" s="75">
        <v>104190</v>
      </c>
      <c r="P15" s="9">
        <v>408</v>
      </c>
      <c r="Q15" s="75">
        <v>123216</v>
      </c>
      <c r="R15" s="9">
        <v>438</v>
      </c>
      <c r="S15" s="75">
        <v>132276</v>
      </c>
      <c r="T15" s="9">
        <v>460</v>
      </c>
      <c r="U15" s="23">
        <v>138920</v>
      </c>
      <c r="V15" s="9">
        <v>480</v>
      </c>
      <c r="W15" s="23">
        <v>144960</v>
      </c>
      <c r="X15" s="9">
        <v>433</v>
      </c>
      <c r="Y15" s="23">
        <v>130766</v>
      </c>
      <c r="Z15" s="88">
        <f t="shared" si="0"/>
        <v>4604</v>
      </c>
      <c r="AA15" s="88">
        <f t="shared" si="1"/>
        <v>1390408</v>
      </c>
    </row>
    <row r="16" spans="1:27" ht="25.15" customHeight="1" thickBot="1">
      <c r="A16" s="2" t="s">
        <v>15</v>
      </c>
      <c r="B16" s="9">
        <v>473</v>
      </c>
      <c r="C16" s="23">
        <v>71423</v>
      </c>
      <c r="D16" s="9">
        <v>295</v>
      </c>
      <c r="E16" s="23">
        <v>44545</v>
      </c>
      <c r="F16" s="9">
        <v>1081</v>
      </c>
      <c r="G16" s="75">
        <v>163231</v>
      </c>
      <c r="H16" s="9">
        <v>854</v>
      </c>
      <c r="I16" s="75">
        <v>128954</v>
      </c>
      <c r="J16" s="9">
        <v>235</v>
      </c>
      <c r="K16" s="75">
        <v>35485</v>
      </c>
      <c r="L16" s="9">
        <v>255</v>
      </c>
      <c r="M16" s="75">
        <v>38505</v>
      </c>
      <c r="N16" s="9">
        <v>376</v>
      </c>
      <c r="O16" s="75">
        <v>56776</v>
      </c>
      <c r="P16" s="9">
        <v>240</v>
      </c>
      <c r="Q16" s="75">
        <v>36240</v>
      </c>
      <c r="R16" s="9">
        <v>501</v>
      </c>
      <c r="S16" s="75">
        <v>75651</v>
      </c>
      <c r="T16" s="9">
        <v>1494</v>
      </c>
      <c r="U16" s="23">
        <v>225594</v>
      </c>
      <c r="V16" s="9">
        <v>509</v>
      </c>
      <c r="W16" s="23">
        <v>76859</v>
      </c>
      <c r="X16" s="9">
        <v>331</v>
      </c>
      <c r="Y16" s="23">
        <v>49981</v>
      </c>
      <c r="Z16" s="88">
        <f t="shared" si="0"/>
        <v>6644</v>
      </c>
      <c r="AA16" s="88">
        <f t="shared" si="1"/>
        <v>1003244</v>
      </c>
    </row>
    <row r="17" spans="1:27" ht="25.15" customHeight="1" thickBot="1">
      <c r="A17" s="20" t="s">
        <v>16</v>
      </c>
      <c r="B17" s="21">
        <v>781</v>
      </c>
      <c r="C17" s="22">
        <v>203460</v>
      </c>
      <c r="D17" s="21">
        <v>1634</v>
      </c>
      <c r="E17" s="22">
        <v>382136</v>
      </c>
      <c r="F17" s="21">
        <v>3555</v>
      </c>
      <c r="G17" s="74">
        <v>774319</v>
      </c>
      <c r="H17" s="21">
        <v>649</v>
      </c>
      <c r="I17" s="74">
        <v>157493</v>
      </c>
      <c r="J17" s="21">
        <v>344</v>
      </c>
      <c r="K17" s="74">
        <v>90097</v>
      </c>
      <c r="L17" s="21">
        <v>405</v>
      </c>
      <c r="M17" s="74">
        <v>105476</v>
      </c>
      <c r="N17" s="21">
        <v>494</v>
      </c>
      <c r="O17" s="74">
        <v>125025</v>
      </c>
      <c r="P17" s="21">
        <v>748</v>
      </c>
      <c r="Q17" s="74">
        <v>197560</v>
      </c>
      <c r="R17" s="21">
        <v>1540</v>
      </c>
      <c r="S17" s="74">
        <v>389341</v>
      </c>
      <c r="T17" s="21">
        <v>6803</v>
      </c>
      <c r="U17" s="22">
        <v>1511151</v>
      </c>
      <c r="V17" s="21">
        <v>1103</v>
      </c>
      <c r="W17" s="22">
        <v>277305</v>
      </c>
      <c r="X17" s="21">
        <v>457</v>
      </c>
      <c r="Y17" s="22">
        <v>119665</v>
      </c>
      <c r="Z17" s="21">
        <f t="shared" si="0"/>
        <v>18513</v>
      </c>
      <c r="AA17" s="21">
        <f t="shared" si="1"/>
        <v>4333028</v>
      </c>
    </row>
    <row r="18" spans="1:27" ht="25.15" customHeight="1" thickBot="1">
      <c r="A18" s="2" t="s">
        <v>100</v>
      </c>
      <c r="B18" s="9">
        <v>56</v>
      </c>
      <c r="C18" s="23">
        <v>14560</v>
      </c>
      <c r="D18" s="9">
        <v>52</v>
      </c>
      <c r="E18" s="23">
        <v>13520</v>
      </c>
      <c r="F18" s="9">
        <v>57</v>
      </c>
      <c r="G18" s="75">
        <v>14820</v>
      </c>
      <c r="H18" s="9">
        <v>46</v>
      </c>
      <c r="I18" s="75">
        <v>11960</v>
      </c>
      <c r="J18" s="9">
        <v>36</v>
      </c>
      <c r="K18" s="75">
        <v>9360</v>
      </c>
      <c r="L18" s="9">
        <v>35</v>
      </c>
      <c r="M18" s="75">
        <v>9100</v>
      </c>
      <c r="N18" s="9">
        <v>29</v>
      </c>
      <c r="O18" s="75">
        <v>7540</v>
      </c>
      <c r="P18" s="9">
        <v>49</v>
      </c>
      <c r="Q18" s="75">
        <v>12740</v>
      </c>
      <c r="R18" s="9">
        <v>60</v>
      </c>
      <c r="S18" s="75">
        <v>15600</v>
      </c>
      <c r="T18" s="9">
        <v>64</v>
      </c>
      <c r="U18" s="23">
        <v>16640</v>
      </c>
      <c r="V18" s="9">
        <v>73</v>
      </c>
      <c r="W18" s="23">
        <v>18980</v>
      </c>
      <c r="X18" s="9">
        <v>35</v>
      </c>
      <c r="Y18" s="23">
        <v>9100</v>
      </c>
      <c r="Z18" s="88">
        <f t="shared" si="0"/>
        <v>592</v>
      </c>
      <c r="AA18" s="88">
        <f t="shared" si="1"/>
        <v>153920</v>
      </c>
    </row>
    <row r="19" spans="1:27" ht="25.15" customHeight="1" thickBot="1">
      <c r="A19" s="2" t="s">
        <v>101</v>
      </c>
      <c r="B19" s="9">
        <v>14</v>
      </c>
      <c r="C19" s="23">
        <v>1820</v>
      </c>
      <c r="D19" s="9">
        <v>35</v>
      </c>
      <c r="E19" s="23">
        <v>4550</v>
      </c>
      <c r="F19" s="9">
        <v>161</v>
      </c>
      <c r="G19" s="75">
        <v>20930</v>
      </c>
      <c r="H19" s="9">
        <v>30</v>
      </c>
      <c r="I19" s="75">
        <v>3900</v>
      </c>
      <c r="J19" s="9">
        <v>15</v>
      </c>
      <c r="K19" s="75">
        <v>1950</v>
      </c>
      <c r="L19" s="9">
        <v>12</v>
      </c>
      <c r="M19" s="75">
        <v>1560</v>
      </c>
      <c r="N19" s="9">
        <v>10</v>
      </c>
      <c r="O19" s="75">
        <v>1300</v>
      </c>
      <c r="P19" s="9">
        <v>19</v>
      </c>
      <c r="Q19" s="75">
        <v>2470</v>
      </c>
      <c r="R19" s="9">
        <v>21</v>
      </c>
      <c r="S19" s="75">
        <v>2730</v>
      </c>
      <c r="T19" s="9">
        <v>285</v>
      </c>
      <c r="U19" s="23">
        <v>37050</v>
      </c>
      <c r="V19" s="9">
        <v>43</v>
      </c>
      <c r="W19" s="23">
        <v>5590</v>
      </c>
      <c r="X19" s="9">
        <v>11</v>
      </c>
      <c r="Y19" s="23">
        <v>1430</v>
      </c>
      <c r="Z19" s="88">
        <f t="shared" si="0"/>
        <v>656</v>
      </c>
      <c r="AA19" s="88">
        <f t="shared" si="1"/>
        <v>85280</v>
      </c>
    </row>
    <row r="20" spans="1:27" ht="25.15" customHeight="1" thickBot="1">
      <c r="A20" s="2" t="s">
        <v>17</v>
      </c>
      <c r="B20" s="9">
        <v>38</v>
      </c>
      <c r="C20" s="23">
        <v>15200</v>
      </c>
      <c r="D20" s="9">
        <v>40</v>
      </c>
      <c r="E20" s="23">
        <v>16000</v>
      </c>
      <c r="F20" s="9">
        <v>37</v>
      </c>
      <c r="G20" s="75">
        <v>14800</v>
      </c>
      <c r="H20" s="9">
        <v>16</v>
      </c>
      <c r="I20" s="75">
        <v>6400</v>
      </c>
      <c r="J20" s="9">
        <v>23</v>
      </c>
      <c r="K20" s="75">
        <v>9200</v>
      </c>
      <c r="L20" s="9">
        <v>16</v>
      </c>
      <c r="M20" s="75">
        <v>6400</v>
      </c>
      <c r="N20" s="9">
        <v>15</v>
      </c>
      <c r="O20" s="75">
        <v>6000</v>
      </c>
      <c r="P20" s="9">
        <v>38</v>
      </c>
      <c r="Q20" s="75">
        <v>15200</v>
      </c>
      <c r="R20" s="9">
        <v>48</v>
      </c>
      <c r="S20" s="75">
        <v>19200</v>
      </c>
      <c r="T20" s="9">
        <v>57</v>
      </c>
      <c r="U20" s="23">
        <v>22800</v>
      </c>
      <c r="V20" s="9">
        <v>53</v>
      </c>
      <c r="W20" s="23">
        <v>21200</v>
      </c>
      <c r="X20" s="9">
        <v>27</v>
      </c>
      <c r="Y20" s="23">
        <v>10800</v>
      </c>
      <c r="Z20" s="88">
        <f t="shared" si="0"/>
        <v>408</v>
      </c>
      <c r="AA20" s="88">
        <f t="shared" si="1"/>
        <v>163200</v>
      </c>
    </row>
    <row r="21" spans="1:27" ht="25.15" customHeight="1" thickBot="1">
      <c r="A21" s="2" t="s">
        <v>18</v>
      </c>
      <c r="B21" s="9">
        <v>170</v>
      </c>
      <c r="C21" s="23">
        <v>34000</v>
      </c>
      <c r="D21" s="9">
        <v>781</v>
      </c>
      <c r="E21" s="23">
        <v>156200</v>
      </c>
      <c r="F21" s="9">
        <v>2134</v>
      </c>
      <c r="G21" s="75">
        <v>426800</v>
      </c>
      <c r="H21" s="9">
        <v>242</v>
      </c>
      <c r="I21" s="75">
        <v>48400</v>
      </c>
      <c r="J21" s="9">
        <v>84</v>
      </c>
      <c r="K21" s="75">
        <v>16800</v>
      </c>
      <c r="L21" s="9">
        <v>121</v>
      </c>
      <c r="M21" s="75">
        <v>24200</v>
      </c>
      <c r="N21" s="9">
        <v>129</v>
      </c>
      <c r="O21" s="75">
        <v>25800</v>
      </c>
      <c r="P21" s="9">
        <v>121</v>
      </c>
      <c r="Q21" s="75">
        <v>24200</v>
      </c>
      <c r="R21" s="9">
        <v>337</v>
      </c>
      <c r="S21" s="75">
        <v>67400</v>
      </c>
      <c r="T21" s="9">
        <v>2963</v>
      </c>
      <c r="U21" s="23">
        <v>592600</v>
      </c>
      <c r="V21" s="9">
        <v>370</v>
      </c>
      <c r="W21" s="23">
        <v>74000</v>
      </c>
      <c r="X21" s="9">
        <v>99</v>
      </c>
      <c r="Y21" s="23">
        <v>19800</v>
      </c>
      <c r="Z21" s="88">
        <f t="shared" si="0"/>
        <v>7551</v>
      </c>
      <c r="AA21" s="88">
        <f t="shared" si="1"/>
        <v>1510200</v>
      </c>
    </row>
    <row r="22" spans="1:27" ht="25.15" customHeight="1" thickBot="1">
      <c r="A22" s="2" t="s">
        <v>19</v>
      </c>
      <c r="B22" s="9">
        <v>78</v>
      </c>
      <c r="C22" s="23">
        <v>23712</v>
      </c>
      <c r="D22" s="9">
        <v>71</v>
      </c>
      <c r="E22" s="23">
        <v>21584</v>
      </c>
      <c r="F22" s="9">
        <v>67</v>
      </c>
      <c r="G22" s="75">
        <v>20368</v>
      </c>
      <c r="H22" s="9">
        <v>41</v>
      </c>
      <c r="I22" s="75">
        <v>12464</v>
      </c>
      <c r="J22" s="9">
        <v>38</v>
      </c>
      <c r="K22" s="75">
        <v>11552</v>
      </c>
      <c r="L22" s="9">
        <v>51</v>
      </c>
      <c r="M22" s="75">
        <v>15504</v>
      </c>
      <c r="N22" s="9">
        <v>30</v>
      </c>
      <c r="O22" s="75">
        <v>9120</v>
      </c>
      <c r="P22" s="9">
        <v>71</v>
      </c>
      <c r="Q22" s="75">
        <v>21584</v>
      </c>
      <c r="R22" s="9">
        <v>108</v>
      </c>
      <c r="S22" s="75">
        <v>32832</v>
      </c>
      <c r="T22" s="9">
        <v>65</v>
      </c>
      <c r="U22" s="23">
        <v>19760</v>
      </c>
      <c r="V22" s="9">
        <v>102</v>
      </c>
      <c r="W22" s="23">
        <v>31008</v>
      </c>
      <c r="X22" s="9">
        <v>54</v>
      </c>
      <c r="Y22" s="23">
        <v>16416</v>
      </c>
      <c r="Z22" s="88">
        <f t="shared" si="0"/>
        <v>776</v>
      </c>
      <c r="AA22" s="88">
        <f t="shared" si="1"/>
        <v>235904</v>
      </c>
    </row>
    <row r="23" spans="1:27" ht="25.15" customHeight="1" thickBot="1">
      <c r="A23" s="2" t="s">
        <v>20</v>
      </c>
      <c r="B23" s="9">
        <v>29</v>
      </c>
      <c r="C23" s="23">
        <v>4408</v>
      </c>
      <c r="D23" s="9">
        <v>21</v>
      </c>
      <c r="E23" s="23">
        <v>3192</v>
      </c>
      <c r="F23" s="9">
        <v>58</v>
      </c>
      <c r="G23" s="75">
        <v>8816</v>
      </c>
      <c r="H23" s="9">
        <v>17</v>
      </c>
      <c r="I23" s="75">
        <v>2584</v>
      </c>
      <c r="J23" s="9">
        <v>15</v>
      </c>
      <c r="K23" s="75">
        <v>2280</v>
      </c>
      <c r="L23" s="9">
        <v>11</v>
      </c>
      <c r="M23" s="75">
        <v>1672</v>
      </c>
      <c r="N23" s="9">
        <v>10</v>
      </c>
      <c r="O23" s="75">
        <v>1520</v>
      </c>
      <c r="P23" s="9">
        <v>28</v>
      </c>
      <c r="Q23" s="75">
        <v>4256</v>
      </c>
      <c r="R23" s="9">
        <v>32</v>
      </c>
      <c r="S23" s="75">
        <v>4864</v>
      </c>
      <c r="T23" s="9">
        <v>173</v>
      </c>
      <c r="U23" s="23">
        <v>26296</v>
      </c>
      <c r="V23" s="9">
        <v>41</v>
      </c>
      <c r="W23" s="23">
        <v>6232</v>
      </c>
      <c r="X23" s="9">
        <v>17</v>
      </c>
      <c r="Y23" s="23">
        <v>2584</v>
      </c>
      <c r="Z23" s="88">
        <f t="shared" si="0"/>
        <v>452</v>
      </c>
      <c r="AA23" s="88">
        <f t="shared" si="1"/>
        <v>68704</v>
      </c>
    </row>
    <row r="24" spans="1:27" ht="25.15" customHeight="1" thickBot="1">
      <c r="A24" s="2" t="s">
        <v>21</v>
      </c>
      <c r="B24" s="9">
        <v>52</v>
      </c>
      <c r="C24" s="23">
        <v>25480</v>
      </c>
      <c r="D24" s="9">
        <v>48</v>
      </c>
      <c r="E24" s="23">
        <v>23520</v>
      </c>
      <c r="F24" s="9">
        <v>52</v>
      </c>
      <c r="G24" s="75">
        <v>25480</v>
      </c>
      <c r="H24" s="9">
        <v>36</v>
      </c>
      <c r="I24" s="75">
        <v>17640</v>
      </c>
      <c r="J24" s="9">
        <v>26</v>
      </c>
      <c r="K24" s="75">
        <v>12740</v>
      </c>
      <c r="L24" s="9">
        <v>33</v>
      </c>
      <c r="M24" s="75">
        <v>16170</v>
      </c>
      <c r="N24" s="9">
        <v>30</v>
      </c>
      <c r="O24" s="75">
        <v>14700</v>
      </c>
      <c r="P24" s="9">
        <v>56</v>
      </c>
      <c r="Q24" s="75">
        <v>27440</v>
      </c>
      <c r="R24" s="9">
        <v>73</v>
      </c>
      <c r="S24" s="75">
        <v>35770</v>
      </c>
      <c r="T24" s="9">
        <v>53</v>
      </c>
      <c r="U24" s="23">
        <v>25970</v>
      </c>
      <c r="V24" s="9">
        <v>70</v>
      </c>
      <c r="W24" s="23">
        <v>34300</v>
      </c>
      <c r="X24" s="9">
        <v>29</v>
      </c>
      <c r="Y24" s="23">
        <v>14210</v>
      </c>
      <c r="Z24" s="88">
        <f t="shared" si="0"/>
        <v>558</v>
      </c>
      <c r="AA24" s="88">
        <f t="shared" si="1"/>
        <v>273420</v>
      </c>
    </row>
    <row r="25" spans="1:27" ht="25.15" customHeight="1" thickBot="1">
      <c r="A25" s="2" t="s">
        <v>22</v>
      </c>
      <c r="B25" s="9">
        <v>344</v>
      </c>
      <c r="C25" s="23">
        <v>84280</v>
      </c>
      <c r="D25" s="9">
        <v>586</v>
      </c>
      <c r="E25" s="23">
        <v>143570</v>
      </c>
      <c r="F25" s="9">
        <v>989</v>
      </c>
      <c r="G25" s="75">
        <v>242305</v>
      </c>
      <c r="H25" s="9">
        <v>221</v>
      </c>
      <c r="I25" s="75">
        <v>54145</v>
      </c>
      <c r="J25" s="9">
        <v>107</v>
      </c>
      <c r="K25" s="75">
        <v>26215</v>
      </c>
      <c r="L25" s="9">
        <v>126</v>
      </c>
      <c r="M25" s="75">
        <v>30870</v>
      </c>
      <c r="N25" s="9">
        <v>241</v>
      </c>
      <c r="O25" s="75">
        <v>59045</v>
      </c>
      <c r="P25" s="9">
        <v>366</v>
      </c>
      <c r="Q25" s="75">
        <v>89670</v>
      </c>
      <c r="R25" s="9">
        <v>861</v>
      </c>
      <c r="S25" s="75">
        <v>210945</v>
      </c>
      <c r="T25" s="9">
        <v>3143</v>
      </c>
      <c r="U25" s="23">
        <v>770035</v>
      </c>
      <c r="V25" s="9">
        <v>351</v>
      </c>
      <c r="W25" s="23">
        <v>85995</v>
      </c>
      <c r="X25" s="9">
        <v>185</v>
      </c>
      <c r="Y25" s="23">
        <v>45325</v>
      </c>
      <c r="Z25" s="88">
        <f t="shared" si="0"/>
        <v>7520</v>
      </c>
      <c r="AA25" s="88">
        <f t="shared" si="1"/>
        <v>1842400</v>
      </c>
    </row>
    <row r="26" spans="1:27" ht="25.15" customHeight="1" thickBot="1">
      <c r="A26" s="20" t="s">
        <v>23</v>
      </c>
      <c r="B26" s="21">
        <v>237</v>
      </c>
      <c r="C26" s="22">
        <v>90440</v>
      </c>
      <c r="D26" s="21">
        <v>145</v>
      </c>
      <c r="E26" s="22">
        <v>59640</v>
      </c>
      <c r="F26" s="21">
        <v>238</v>
      </c>
      <c r="G26" s="74">
        <v>86800</v>
      </c>
      <c r="H26" s="21">
        <v>269</v>
      </c>
      <c r="I26" s="74">
        <v>103600</v>
      </c>
      <c r="J26" s="21">
        <v>126</v>
      </c>
      <c r="K26" s="74">
        <v>54600</v>
      </c>
      <c r="L26" s="21">
        <v>144</v>
      </c>
      <c r="M26" s="74">
        <v>64680</v>
      </c>
      <c r="N26" s="21">
        <v>176</v>
      </c>
      <c r="O26" s="74">
        <v>72520</v>
      </c>
      <c r="P26" s="21">
        <v>229</v>
      </c>
      <c r="Q26" s="74">
        <v>92960</v>
      </c>
      <c r="R26" s="21">
        <v>396</v>
      </c>
      <c r="S26" s="74">
        <v>141400</v>
      </c>
      <c r="T26" s="21">
        <v>1088</v>
      </c>
      <c r="U26" s="22">
        <v>343000</v>
      </c>
      <c r="V26" s="21">
        <v>320</v>
      </c>
      <c r="W26" s="22">
        <v>120960</v>
      </c>
      <c r="X26" s="21">
        <v>244</v>
      </c>
      <c r="Y26" s="22">
        <v>96320</v>
      </c>
      <c r="Z26" s="21">
        <f t="shared" si="0"/>
        <v>3612</v>
      </c>
      <c r="AA26" s="21">
        <f t="shared" si="1"/>
        <v>1326920</v>
      </c>
    </row>
    <row r="27" spans="1:27" ht="25.15" customHeight="1" thickBot="1">
      <c r="A27" s="2" t="s">
        <v>24</v>
      </c>
      <c r="B27" s="9">
        <v>86</v>
      </c>
      <c r="C27" s="23">
        <v>48160</v>
      </c>
      <c r="D27" s="9">
        <v>68</v>
      </c>
      <c r="E27" s="23">
        <v>38080</v>
      </c>
      <c r="F27" s="9">
        <v>72</v>
      </c>
      <c r="G27" s="75">
        <v>40320</v>
      </c>
      <c r="H27" s="9">
        <v>101</v>
      </c>
      <c r="I27" s="75">
        <v>56560</v>
      </c>
      <c r="J27" s="9">
        <v>69</v>
      </c>
      <c r="K27" s="75">
        <v>38640</v>
      </c>
      <c r="L27" s="9">
        <v>87</v>
      </c>
      <c r="M27" s="75">
        <v>48720</v>
      </c>
      <c r="N27" s="9">
        <v>83</v>
      </c>
      <c r="O27" s="75">
        <v>46480</v>
      </c>
      <c r="P27" s="9">
        <v>103</v>
      </c>
      <c r="Q27" s="75">
        <v>57680</v>
      </c>
      <c r="R27" s="9">
        <v>109</v>
      </c>
      <c r="S27" s="75">
        <v>61040</v>
      </c>
      <c r="T27" s="9">
        <v>137</v>
      </c>
      <c r="U27" s="23">
        <v>76720</v>
      </c>
      <c r="V27" s="9">
        <v>112</v>
      </c>
      <c r="W27" s="23">
        <v>62720</v>
      </c>
      <c r="X27" s="9">
        <v>100</v>
      </c>
      <c r="Y27" s="23">
        <v>56000</v>
      </c>
      <c r="Z27" s="88">
        <f t="shared" si="0"/>
        <v>1127</v>
      </c>
      <c r="AA27" s="88">
        <f t="shared" si="1"/>
        <v>631120</v>
      </c>
    </row>
    <row r="28" spans="1:27" ht="25.15" customHeight="1" thickBot="1">
      <c r="A28" s="2" t="s">
        <v>25</v>
      </c>
      <c r="B28" s="9">
        <v>151</v>
      </c>
      <c r="C28" s="23">
        <v>42280</v>
      </c>
      <c r="D28" s="9">
        <v>77</v>
      </c>
      <c r="E28" s="23">
        <v>21560</v>
      </c>
      <c r="F28" s="9">
        <v>166</v>
      </c>
      <c r="G28" s="75">
        <v>46480</v>
      </c>
      <c r="H28" s="9">
        <v>168</v>
      </c>
      <c r="I28" s="75">
        <v>47040</v>
      </c>
      <c r="J28" s="9">
        <v>57</v>
      </c>
      <c r="K28" s="75">
        <v>15960</v>
      </c>
      <c r="L28" s="9">
        <v>57</v>
      </c>
      <c r="M28" s="75">
        <v>15960</v>
      </c>
      <c r="N28" s="9">
        <v>93</v>
      </c>
      <c r="O28" s="75">
        <v>26040</v>
      </c>
      <c r="P28" s="9">
        <v>126</v>
      </c>
      <c r="Q28" s="75">
        <v>35280</v>
      </c>
      <c r="R28" s="9">
        <v>287</v>
      </c>
      <c r="S28" s="75">
        <v>80360</v>
      </c>
      <c r="T28" s="9">
        <v>951</v>
      </c>
      <c r="U28" s="23">
        <v>266280</v>
      </c>
      <c r="V28" s="9">
        <v>208</v>
      </c>
      <c r="W28" s="23">
        <v>58240</v>
      </c>
      <c r="X28" s="9">
        <v>144</v>
      </c>
      <c r="Y28" s="23">
        <v>40320</v>
      </c>
      <c r="Z28" s="88">
        <f t="shared" si="0"/>
        <v>2485</v>
      </c>
      <c r="AA28" s="88">
        <f t="shared" si="1"/>
        <v>695800</v>
      </c>
    </row>
    <row r="29" spans="1:27" ht="25.15" customHeight="1" thickBot="1">
      <c r="A29" s="20" t="s">
        <v>26</v>
      </c>
      <c r="B29" s="21">
        <v>79</v>
      </c>
      <c r="C29" s="22">
        <v>66675</v>
      </c>
      <c r="D29" s="21">
        <v>47</v>
      </c>
      <c r="E29" s="22">
        <v>42000</v>
      </c>
      <c r="F29" s="21">
        <v>59</v>
      </c>
      <c r="G29" s="74">
        <v>41475</v>
      </c>
      <c r="H29" s="21">
        <v>41</v>
      </c>
      <c r="I29" s="74">
        <v>33075</v>
      </c>
      <c r="J29" s="21">
        <v>42</v>
      </c>
      <c r="K29" s="74">
        <v>32550</v>
      </c>
      <c r="L29" s="21">
        <v>49</v>
      </c>
      <c r="M29" s="74">
        <v>38850</v>
      </c>
      <c r="N29" s="21">
        <v>64</v>
      </c>
      <c r="O29" s="74">
        <v>46200</v>
      </c>
      <c r="P29" s="21">
        <v>70</v>
      </c>
      <c r="Q29" s="74">
        <v>48825</v>
      </c>
      <c r="R29" s="21">
        <v>139</v>
      </c>
      <c r="S29" s="74">
        <v>90825</v>
      </c>
      <c r="T29" s="21">
        <v>398</v>
      </c>
      <c r="U29" s="22">
        <v>231000</v>
      </c>
      <c r="V29" s="21">
        <v>85</v>
      </c>
      <c r="W29" s="22">
        <v>65100</v>
      </c>
      <c r="X29" s="21">
        <v>72</v>
      </c>
      <c r="Y29" s="22">
        <v>60375</v>
      </c>
      <c r="Z29" s="21">
        <f t="shared" si="0"/>
        <v>1145</v>
      </c>
      <c r="AA29" s="21">
        <f t="shared" si="1"/>
        <v>796950</v>
      </c>
    </row>
    <row r="30" spans="1:27" ht="25.15" customHeight="1" thickBot="1">
      <c r="A30" s="2" t="s">
        <v>27</v>
      </c>
      <c r="B30" s="9">
        <v>48</v>
      </c>
      <c r="C30" s="23">
        <v>50400</v>
      </c>
      <c r="D30" s="9">
        <v>33</v>
      </c>
      <c r="E30" s="23">
        <v>34650</v>
      </c>
      <c r="F30" s="9">
        <v>20</v>
      </c>
      <c r="G30" s="75">
        <v>21000</v>
      </c>
      <c r="H30" s="9">
        <v>22</v>
      </c>
      <c r="I30" s="75">
        <v>23100</v>
      </c>
      <c r="J30" s="9">
        <v>20</v>
      </c>
      <c r="K30" s="75">
        <v>21000</v>
      </c>
      <c r="L30" s="9">
        <v>25</v>
      </c>
      <c r="M30" s="75">
        <v>26250</v>
      </c>
      <c r="N30" s="9">
        <v>24</v>
      </c>
      <c r="O30" s="75">
        <v>25200</v>
      </c>
      <c r="P30" s="9">
        <v>23</v>
      </c>
      <c r="Q30" s="75">
        <v>24150</v>
      </c>
      <c r="R30" s="9">
        <v>34</v>
      </c>
      <c r="S30" s="75">
        <v>35700</v>
      </c>
      <c r="T30" s="9">
        <v>42</v>
      </c>
      <c r="U30" s="23">
        <v>44100</v>
      </c>
      <c r="V30" s="9">
        <v>39</v>
      </c>
      <c r="W30" s="23">
        <v>40950</v>
      </c>
      <c r="X30" s="9">
        <v>43</v>
      </c>
      <c r="Y30" s="23">
        <v>45150</v>
      </c>
      <c r="Z30" s="88">
        <f t="shared" si="0"/>
        <v>373</v>
      </c>
      <c r="AA30" s="88">
        <f t="shared" si="1"/>
        <v>391650</v>
      </c>
    </row>
    <row r="31" spans="1:27" ht="25.15" customHeight="1" thickBot="1">
      <c r="A31" s="2" t="s">
        <v>28</v>
      </c>
      <c r="B31" s="9">
        <v>31</v>
      </c>
      <c r="C31" s="23">
        <v>16275</v>
      </c>
      <c r="D31" s="9">
        <v>14</v>
      </c>
      <c r="E31" s="23">
        <v>7350</v>
      </c>
      <c r="F31" s="9">
        <v>39</v>
      </c>
      <c r="G31" s="75">
        <v>20475</v>
      </c>
      <c r="H31" s="9">
        <v>19</v>
      </c>
      <c r="I31" s="75">
        <v>9975</v>
      </c>
      <c r="J31" s="9">
        <v>22</v>
      </c>
      <c r="K31" s="75">
        <v>11550</v>
      </c>
      <c r="L31" s="9">
        <v>24</v>
      </c>
      <c r="M31" s="75">
        <v>12600</v>
      </c>
      <c r="N31" s="9">
        <v>40</v>
      </c>
      <c r="O31" s="75">
        <v>21000</v>
      </c>
      <c r="P31" s="9">
        <v>47</v>
      </c>
      <c r="Q31" s="75">
        <v>24675</v>
      </c>
      <c r="R31" s="9">
        <v>105</v>
      </c>
      <c r="S31" s="75">
        <v>55125</v>
      </c>
      <c r="T31" s="9">
        <v>356</v>
      </c>
      <c r="U31" s="23">
        <v>186900</v>
      </c>
      <c r="V31" s="9">
        <v>46</v>
      </c>
      <c r="W31" s="23">
        <v>24150</v>
      </c>
      <c r="X31" s="9">
        <v>29</v>
      </c>
      <c r="Y31" s="23">
        <v>15225</v>
      </c>
      <c r="Z31" s="88">
        <f t="shared" si="0"/>
        <v>772</v>
      </c>
      <c r="AA31" s="88">
        <f t="shared" si="1"/>
        <v>405300</v>
      </c>
    </row>
    <row r="32" spans="1:27" ht="25.15" customHeight="1" thickBot="1">
      <c r="A32" s="20" t="s">
        <v>29</v>
      </c>
      <c r="B32" s="21">
        <v>1570</v>
      </c>
      <c r="C32" s="22">
        <v>44355</v>
      </c>
      <c r="D32" s="21">
        <v>1400</v>
      </c>
      <c r="E32" s="22">
        <v>39570</v>
      </c>
      <c r="F32" s="21">
        <v>1697</v>
      </c>
      <c r="G32" s="74">
        <v>48060</v>
      </c>
      <c r="H32" s="21">
        <v>1724</v>
      </c>
      <c r="I32" s="74">
        <v>48795</v>
      </c>
      <c r="J32" s="21">
        <v>1903</v>
      </c>
      <c r="K32" s="74">
        <v>54030</v>
      </c>
      <c r="L32" s="21">
        <v>2395</v>
      </c>
      <c r="M32" s="74">
        <v>68250</v>
      </c>
      <c r="N32" s="21">
        <v>2731</v>
      </c>
      <c r="O32" s="74">
        <v>78015</v>
      </c>
      <c r="P32" s="21">
        <v>2558</v>
      </c>
      <c r="Q32" s="74">
        <v>72735</v>
      </c>
      <c r="R32" s="21">
        <v>2043</v>
      </c>
      <c r="S32" s="74">
        <v>57495</v>
      </c>
      <c r="T32" s="21">
        <v>1882</v>
      </c>
      <c r="U32" s="22">
        <v>53205</v>
      </c>
      <c r="V32" s="21">
        <v>1726</v>
      </c>
      <c r="W32" s="22">
        <v>49380</v>
      </c>
      <c r="X32" s="21">
        <v>2174</v>
      </c>
      <c r="Y32" s="22">
        <v>62415</v>
      </c>
      <c r="Z32" s="21">
        <f t="shared" si="0"/>
        <v>23803</v>
      </c>
      <c r="AA32" s="21">
        <f t="shared" si="1"/>
        <v>676305</v>
      </c>
    </row>
    <row r="33" spans="1:27" ht="25.15" customHeight="1" thickBot="1">
      <c r="A33" s="24" t="s">
        <v>30</v>
      </c>
      <c r="B33" s="16">
        <v>1387</v>
      </c>
      <c r="C33" s="25">
        <v>41610</v>
      </c>
      <c r="D33" s="16">
        <v>1238</v>
      </c>
      <c r="E33" s="25">
        <v>37140</v>
      </c>
      <c r="F33" s="16">
        <v>1507</v>
      </c>
      <c r="G33" s="76">
        <v>45210</v>
      </c>
      <c r="H33" s="16">
        <v>1529</v>
      </c>
      <c r="I33" s="76">
        <v>45870</v>
      </c>
      <c r="J33" s="16">
        <v>1699</v>
      </c>
      <c r="K33" s="76">
        <v>50970</v>
      </c>
      <c r="L33" s="16">
        <v>2155</v>
      </c>
      <c r="M33" s="76">
        <v>64650</v>
      </c>
      <c r="N33" s="16">
        <v>2470</v>
      </c>
      <c r="O33" s="76">
        <v>74100</v>
      </c>
      <c r="P33" s="16">
        <v>2291</v>
      </c>
      <c r="Q33" s="76">
        <v>68730</v>
      </c>
      <c r="R33" s="16">
        <v>1790</v>
      </c>
      <c r="S33" s="76">
        <v>53700</v>
      </c>
      <c r="T33" s="16">
        <v>1665</v>
      </c>
      <c r="U33" s="25">
        <v>49950</v>
      </c>
      <c r="V33" s="16">
        <v>1566</v>
      </c>
      <c r="W33" s="25">
        <v>46980</v>
      </c>
      <c r="X33" s="16">
        <v>1987</v>
      </c>
      <c r="Y33" s="25">
        <v>59610</v>
      </c>
      <c r="Z33" s="88">
        <f t="shared" si="0"/>
        <v>21284</v>
      </c>
      <c r="AA33" s="88">
        <f t="shared" si="1"/>
        <v>638520</v>
      </c>
    </row>
    <row r="34" spans="1:27" ht="25.15" customHeight="1" thickBot="1">
      <c r="A34" s="26" t="s">
        <v>31</v>
      </c>
      <c r="B34" s="11">
        <v>183</v>
      </c>
      <c r="C34" s="27">
        <v>2745</v>
      </c>
      <c r="D34" s="11">
        <v>162</v>
      </c>
      <c r="E34" s="27">
        <v>2430</v>
      </c>
      <c r="F34" s="11">
        <v>190</v>
      </c>
      <c r="G34" s="77">
        <v>2850</v>
      </c>
      <c r="H34" s="11">
        <v>195</v>
      </c>
      <c r="I34" s="77">
        <v>2925</v>
      </c>
      <c r="J34" s="11">
        <v>204</v>
      </c>
      <c r="K34" s="77">
        <v>3060</v>
      </c>
      <c r="L34" s="11">
        <v>240</v>
      </c>
      <c r="M34" s="77">
        <v>3600</v>
      </c>
      <c r="N34" s="11">
        <v>261</v>
      </c>
      <c r="O34" s="77">
        <v>3915</v>
      </c>
      <c r="P34" s="11">
        <v>267</v>
      </c>
      <c r="Q34" s="77">
        <v>4005</v>
      </c>
      <c r="R34" s="11">
        <v>253</v>
      </c>
      <c r="S34" s="77">
        <v>3795</v>
      </c>
      <c r="T34" s="11">
        <v>217</v>
      </c>
      <c r="U34" s="27">
        <v>3255</v>
      </c>
      <c r="V34" s="11">
        <v>160</v>
      </c>
      <c r="W34" s="27">
        <v>2400</v>
      </c>
      <c r="X34" s="11">
        <v>187</v>
      </c>
      <c r="Y34" s="27">
        <v>2805</v>
      </c>
      <c r="Z34" s="88">
        <f t="shared" si="0"/>
        <v>2519</v>
      </c>
      <c r="AA34" s="88">
        <f t="shared" si="1"/>
        <v>37785</v>
      </c>
    </row>
    <row r="35" spans="1:27" ht="25.15" customHeight="1" thickBot="1">
      <c r="A35" s="20" t="s">
        <v>32</v>
      </c>
      <c r="B35" s="21">
        <v>21957</v>
      </c>
      <c r="C35" s="22">
        <v>1642785</v>
      </c>
      <c r="D35" s="21">
        <v>20096</v>
      </c>
      <c r="E35" s="22">
        <v>1509225</v>
      </c>
      <c r="F35" s="21">
        <v>23258</v>
      </c>
      <c r="G35" s="74">
        <v>1746150</v>
      </c>
      <c r="H35" s="21">
        <v>21994</v>
      </c>
      <c r="I35" s="74">
        <v>1662675</v>
      </c>
      <c r="J35" s="21">
        <v>23383</v>
      </c>
      <c r="K35" s="74">
        <v>1768665</v>
      </c>
      <c r="L35" s="21">
        <v>21701</v>
      </c>
      <c r="M35" s="74">
        <v>1647690</v>
      </c>
      <c r="N35" s="21">
        <v>19866</v>
      </c>
      <c r="O35" s="74">
        <v>1515765</v>
      </c>
      <c r="P35" s="21">
        <v>22270</v>
      </c>
      <c r="Q35" s="74">
        <v>1695765</v>
      </c>
      <c r="R35" s="21">
        <v>22310</v>
      </c>
      <c r="S35" s="74">
        <v>1696260</v>
      </c>
      <c r="T35" s="21">
        <v>23446</v>
      </c>
      <c r="U35" s="22">
        <v>1781175</v>
      </c>
      <c r="V35" s="21">
        <v>24708</v>
      </c>
      <c r="W35" s="22">
        <v>1876905</v>
      </c>
      <c r="X35" s="21">
        <v>21371</v>
      </c>
      <c r="Y35" s="22">
        <v>1632105</v>
      </c>
      <c r="Z35" s="21">
        <f t="shared" si="0"/>
        <v>266360</v>
      </c>
      <c r="AA35" s="21">
        <f t="shared" si="1"/>
        <v>20175165</v>
      </c>
    </row>
    <row r="36" spans="1:27" ht="25.15" customHeight="1" thickBot="1">
      <c r="A36" s="2" t="s">
        <v>33</v>
      </c>
      <c r="B36" s="9">
        <v>6843</v>
      </c>
      <c r="C36" s="23">
        <v>410580</v>
      </c>
      <c r="D36" s="9">
        <v>6165</v>
      </c>
      <c r="E36" s="23">
        <v>369900</v>
      </c>
      <c r="F36" s="9">
        <v>7006</v>
      </c>
      <c r="G36" s="75">
        <v>420360</v>
      </c>
      <c r="H36" s="9">
        <v>6313</v>
      </c>
      <c r="I36" s="75">
        <v>378780</v>
      </c>
      <c r="J36" s="9">
        <v>6661</v>
      </c>
      <c r="K36" s="75">
        <v>399660</v>
      </c>
      <c r="L36" s="9">
        <v>5988</v>
      </c>
      <c r="M36" s="75">
        <v>359280</v>
      </c>
      <c r="N36" s="9">
        <v>5191</v>
      </c>
      <c r="O36" s="75">
        <v>311460</v>
      </c>
      <c r="P36" s="9">
        <v>6073</v>
      </c>
      <c r="Q36" s="75">
        <v>364380</v>
      </c>
      <c r="R36" s="9">
        <v>6264</v>
      </c>
      <c r="S36" s="75">
        <v>375840</v>
      </c>
      <c r="T36" s="9">
        <v>6525</v>
      </c>
      <c r="U36" s="23">
        <v>391500</v>
      </c>
      <c r="V36" s="9">
        <v>7128</v>
      </c>
      <c r="W36" s="23">
        <v>427680</v>
      </c>
      <c r="X36" s="9">
        <v>5829</v>
      </c>
      <c r="Y36" s="23">
        <v>349740</v>
      </c>
      <c r="Z36" s="88">
        <f t="shared" si="0"/>
        <v>75986</v>
      </c>
      <c r="AA36" s="88">
        <f t="shared" si="1"/>
        <v>4559160</v>
      </c>
    </row>
    <row r="37" spans="1:27" ht="25.15" customHeight="1" thickBot="1">
      <c r="A37" s="2" t="s">
        <v>34</v>
      </c>
      <c r="B37" s="9">
        <v>488</v>
      </c>
      <c r="C37" s="23">
        <v>14640</v>
      </c>
      <c r="D37" s="9">
        <v>428</v>
      </c>
      <c r="E37" s="23">
        <v>12840</v>
      </c>
      <c r="F37" s="9">
        <v>555</v>
      </c>
      <c r="G37" s="75">
        <v>16650</v>
      </c>
      <c r="H37" s="9">
        <v>453</v>
      </c>
      <c r="I37" s="75">
        <v>13590</v>
      </c>
      <c r="J37" s="9">
        <v>491</v>
      </c>
      <c r="K37" s="75">
        <v>14730</v>
      </c>
      <c r="L37" s="9">
        <v>455</v>
      </c>
      <c r="M37" s="75">
        <v>13650</v>
      </c>
      <c r="N37" s="9">
        <v>392</v>
      </c>
      <c r="O37" s="75">
        <v>11760</v>
      </c>
      <c r="P37" s="9">
        <v>443</v>
      </c>
      <c r="Q37" s="75">
        <v>13290</v>
      </c>
      <c r="R37" s="9">
        <v>439</v>
      </c>
      <c r="S37" s="75">
        <v>13170</v>
      </c>
      <c r="T37" s="9">
        <v>457</v>
      </c>
      <c r="U37" s="23">
        <v>13710</v>
      </c>
      <c r="V37" s="9">
        <v>450</v>
      </c>
      <c r="W37" s="23">
        <v>13500</v>
      </c>
      <c r="X37" s="9">
        <v>393</v>
      </c>
      <c r="Y37" s="23">
        <v>11790</v>
      </c>
      <c r="Z37" s="88">
        <f t="shared" si="0"/>
        <v>5444</v>
      </c>
      <c r="AA37" s="88">
        <f t="shared" si="1"/>
        <v>163320</v>
      </c>
    </row>
    <row r="38" spans="1:27" ht="25.15" customHeight="1" thickBot="1">
      <c r="A38" s="2" t="s">
        <v>35</v>
      </c>
      <c r="B38" s="9">
        <v>12431</v>
      </c>
      <c r="C38" s="23">
        <v>1118790</v>
      </c>
      <c r="D38" s="9">
        <v>11530</v>
      </c>
      <c r="E38" s="23">
        <v>1037700</v>
      </c>
      <c r="F38" s="9">
        <v>13395</v>
      </c>
      <c r="G38" s="75">
        <v>1205550</v>
      </c>
      <c r="H38" s="9">
        <v>13001</v>
      </c>
      <c r="I38" s="75">
        <v>1170090</v>
      </c>
      <c r="J38" s="9">
        <v>13864</v>
      </c>
      <c r="K38" s="75">
        <v>1247760</v>
      </c>
      <c r="L38" s="9">
        <v>13070</v>
      </c>
      <c r="M38" s="75">
        <v>1176300</v>
      </c>
      <c r="N38" s="9">
        <v>12218</v>
      </c>
      <c r="O38" s="75">
        <v>1099620</v>
      </c>
      <c r="P38" s="9">
        <v>13537</v>
      </c>
      <c r="Q38" s="75">
        <v>1218330</v>
      </c>
      <c r="R38" s="9">
        <v>13443</v>
      </c>
      <c r="S38" s="75">
        <v>1209870</v>
      </c>
      <c r="T38" s="9">
        <v>14113</v>
      </c>
      <c r="U38" s="23">
        <v>1270170</v>
      </c>
      <c r="V38" s="9">
        <v>14775</v>
      </c>
      <c r="W38" s="23">
        <v>1329750</v>
      </c>
      <c r="X38" s="9">
        <v>13086</v>
      </c>
      <c r="Y38" s="23">
        <v>1177740</v>
      </c>
      <c r="Z38" s="88">
        <f t="shared" si="0"/>
        <v>158463</v>
      </c>
      <c r="AA38" s="88">
        <f t="shared" si="1"/>
        <v>14261670</v>
      </c>
    </row>
    <row r="39" spans="1:27" ht="25.15" customHeight="1" thickBot="1">
      <c r="A39" s="2" t="s">
        <v>36</v>
      </c>
      <c r="B39" s="9">
        <v>2195</v>
      </c>
      <c r="C39" s="23">
        <v>98775</v>
      </c>
      <c r="D39" s="9">
        <v>1973</v>
      </c>
      <c r="E39" s="23">
        <v>88785</v>
      </c>
      <c r="F39" s="9">
        <v>2302</v>
      </c>
      <c r="G39" s="75">
        <v>103590</v>
      </c>
      <c r="H39" s="9">
        <v>2227</v>
      </c>
      <c r="I39" s="75">
        <v>100215</v>
      </c>
      <c r="J39" s="9">
        <v>2367</v>
      </c>
      <c r="K39" s="75">
        <v>106515</v>
      </c>
      <c r="L39" s="9">
        <v>2188</v>
      </c>
      <c r="M39" s="75">
        <v>98460</v>
      </c>
      <c r="N39" s="9">
        <v>2065</v>
      </c>
      <c r="O39" s="75">
        <v>92925</v>
      </c>
      <c r="P39" s="9">
        <v>2217</v>
      </c>
      <c r="Q39" s="75">
        <v>99765</v>
      </c>
      <c r="R39" s="9">
        <v>2164</v>
      </c>
      <c r="S39" s="75">
        <v>97380</v>
      </c>
      <c r="T39" s="9">
        <v>2351</v>
      </c>
      <c r="U39" s="23">
        <v>105795</v>
      </c>
      <c r="V39" s="9">
        <v>2355</v>
      </c>
      <c r="W39" s="23">
        <v>105975</v>
      </c>
      <c r="X39" s="9">
        <v>2063</v>
      </c>
      <c r="Y39" s="23">
        <v>92835</v>
      </c>
      <c r="Z39" s="88">
        <f t="shared" si="0"/>
        <v>26467</v>
      </c>
      <c r="AA39" s="88">
        <f t="shared" si="1"/>
        <v>1191015</v>
      </c>
    </row>
    <row r="40" spans="1:27" ht="25.15" customHeight="1" thickBot="1">
      <c r="A40" s="20" t="s">
        <v>37</v>
      </c>
      <c r="B40" s="21">
        <v>316</v>
      </c>
      <c r="C40" s="22">
        <v>47005</v>
      </c>
      <c r="D40" s="21">
        <v>249</v>
      </c>
      <c r="E40" s="22">
        <v>37995</v>
      </c>
      <c r="F40" s="21">
        <v>342</v>
      </c>
      <c r="G40" s="74">
        <v>51085</v>
      </c>
      <c r="H40" s="21">
        <v>351</v>
      </c>
      <c r="I40" s="74">
        <v>52870</v>
      </c>
      <c r="J40" s="21">
        <v>410</v>
      </c>
      <c r="K40" s="74">
        <v>61625</v>
      </c>
      <c r="L40" s="21">
        <v>301</v>
      </c>
      <c r="M40" s="74">
        <v>46410</v>
      </c>
      <c r="N40" s="21">
        <v>338</v>
      </c>
      <c r="O40" s="74">
        <v>49385</v>
      </c>
      <c r="P40" s="21">
        <v>355</v>
      </c>
      <c r="Q40" s="74">
        <v>53040</v>
      </c>
      <c r="R40" s="21">
        <v>361</v>
      </c>
      <c r="S40" s="74">
        <v>54570</v>
      </c>
      <c r="T40" s="21">
        <v>418</v>
      </c>
      <c r="U40" s="22">
        <v>63070</v>
      </c>
      <c r="V40" s="21">
        <v>379</v>
      </c>
      <c r="W40" s="22">
        <v>58480</v>
      </c>
      <c r="X40" s="21">
        <v>336</v>
      </c>
      <c r="Y40" s="22">
        <v>51255</v>
      </c>
      <c r="Z40" s="21">
        <f t="shared" si="0"/>
        <v>4156</v>
      </c>
      <c r="AA40" s="21">
        <f t="shared" si="1"/>
        <v>626790</v>
      </c>
    </row>
    <row r="41" spans="1:27" ht="25.15" customHeight="1" thickBot="1">
      <c r="A41" s="2" t="s">
        <v>38</v>
      </c>
      <c r="B41" s="9">
        <v>237</v>
      </c>
      <c r="C41" s="23">
        <v>40290</v>
      </c>
      <c r="D41" s="9">
        <v>198</v>
      </c>
      <c r="E41" s="23">
        <v>33660</v>
      </c>
      <c r="F41" s="9">
        <v>259</v>
      </c>
      <c r="G41" s="75">
        <v>44030</v>
      </c>
      <c r="H41" s="9">
        <v>271</v>
      </c>
      <c r="I41" s="75">
        <v>46070</v>
      </c>
      <c r="J41" s="9">
        <v>315</v>
      </c>
      <c r="K41" s="75">
        <v>53550</v>
      </c>
      <c r="L41" s="9">
        <v>245</v>
      </c>
      <c r="M41" s="75">
        <v>41650</v>
      </c>
      <c r="N41" s="9">
        <v>243</v>
      </c>
      <c r="O41" s="75">
        <v>41310</v>
      </c>
      <c r="P41" s="9">
        <v>269</v>
      </c>
      <c r="Q41" s="75">
        <v>45730</v>
      </c>
      <c r="R41" s="9">
        <v>281</v>
      </c>
      <c r="S41" s="75">
        <v>47770</v>
      </c>
      <c r="T41" s="9">
        <v>324</v>
      </c>
      <c r="U41" s="23">
        <v>55080</v>
      </c>
      <c r="V41" s="9">
        <v>309</v>
      </c>
      <c r="W41" s="23">
        <v>52530</v>
      </c>
      <c r="X41" s="9">
        <v>267</v>
      </c>
      <c r="Y41" s="23">
        <v>45390</v>
      </c>
      <c r="Z41" s="88">
        <f t="shared" si="0"/>
        <v>3218</v>
      </c>
      <c r="AA41" s="88">
        <f t="shared" si="1"/>
        <v>547060</v>
      </c>
    </row>
    <row r="42" spans="1:27" ht="25.15" customHeight="1" thickBot="1">
      <c r="A42" s="2" t="s">
        <v>39</v>
      </c>
      <c r="B42" s="9">
        <v>79</v>
      </c>
      <c r="C42" s="23">
        <v>6715</v>
      </c>
      <c r="D42" s="9">
        <v>51</v>
      </c>
      <c r="E42" s="23">
        <v>4335</v>
      </c>
      <c r="F42" s="9">
        <v>83</v>
      </c>
      <c r="G42" s="75">
        <v>7055</v>
      </c>
      <c r="H42" s="9">
        <v>80</v>
      </c>
      <c r="I42" s="75">
        <v>6800</v>
      </c>
      <c r="J42" s="9">
        <v>95</v>
      </c>
      <c r="K42" s="75">
        <v>8075</v>
      </c>
      <c r="L42" s="9">
        <v>56</v>
      </c>
      <c r="M42" s="75">
        <v>4760</v>
      </c>
      <c r="N42" s="9">
        <v>95</v>
      </c>
      <c r="O42" s="75">
        <v>8075</v>
      </c>
      <c r="P42" s="9">
        <v>86</v>
      </c>
      <c r="Q42" s="75">
        <v>7310</v>
      </c>
      <c r="R42" s="9">
        <v>80</v>
      </c>
      <c r="S42" s="75">
        <v>6800</v>
      </c>
      <c r="T42" s="9">
        <v>94</v>
      </c>
      <c r="U42" s="23">
        <v>7990</v>
      </c>
      <c r="V42" s="9">
        <v>70</v>
      </c>
      <c r="W42" s="23">
        <v>5950</v>
      </c>
      <c r="X42" s="9">
        <v>69</v>
      </c>
      <c r="Y42" s="23">
        <v>5865</v>
      </c>
      <c r="Z42" s="88">
        <f t="shared" si="0"/>
        <v>938</v>
      </c>
      <c r="AA42" s="88">
        <f t="shared" si="1"/>
        <v>79730</v>
      </c>
    </row>
    <row r="43" spans="1:27" ht="25.15" customHeight="1" thickBot="1">
      <c r="A43" s="20" t="s">
        <v>40</v>
      </c>
      <c r="B43" s="21">
        <v>652</v>
      </c>
      <c r="C43" s="22">
        <v>142440</v>
      </c>
      <c r="D43" s="21">
        <v>538</v>
      </c>
      <c r="E43" s="22">
        <v>116760</v>
      </c>
      <c r="F43" s="21">
        <v>702</v>
      </c>
      <c r="G43" s="74">
        <v>149520</v>
      </c>
      <c r="H43" s="21">
        <v>703</v>
      </c>
      <c r="I43" s="74">
        <v>149040</v>
      </c>
      <c r="J43" s="21">
        <v>609</v>
      </c>
      <c r="K43" s="74">
        <v>132840</v>
      </c>
      <c r="L43" s="21">
        <v>503</v>
      </c>
      <c r="M43" s="74">
        <v>108600</v>
      </c>
      <c r="N43" s="21">
        <v>626</v>
      </c>
      <c r="O43" s="74">
        <v>134160</v>
      </c>
      <c r="P43" s="21">
        <v>668</v>
      </c>
      <c r="Q43" s="74">
        <v>145440</v>
      </c>
      <c r="R43" s="21">
        <v>666</v>
      </c>
      <c r="S43" s="74">
        <v>148320</v>
      </c>
      <c r="T43" s="21">
        <v>730</v>
      </c>
      <c r="U43" s="22">
        <v>157920</v>
      </c>
      <c r="V43" s="21">
        <v>702</v>
      </c>
      <c r="W43" s="22">
        <v>153000</v>
      </c>
      <c r="X43" s="21">
        <v>675</v>
      </c>
      <c r="Y43" s="22">
        <v>148680</v>
      </c>
      <c r="Z43" s="21">
        <f t="shared" si="0"/>
        <v>7774</v>
      </c>
      <c r="AA43" s="21">
        <f t="shared" si="1"/>
        <v>1686720</v>
      </c>
    </row>
    <row r="44" spans="1:27" ht="25.15" customHeight="1" thickBot="1">
      <c r="A44" s="2" t="s">
        <v>41</v>
      </c>
      <c r="B44" s="9">
        <v>535</v>
      </c>
      <c r="C44" s="23">
        <v>128400</v>
      </c>
      <c r="D44" s="9">
        <v>435</v>
      </c>
      <c r="E44" s="23">
        <v>104400</v>
      </c>
      <c r="F44" s="9">
        <v>544</v>
      </c>
      <c r="G44" s="75">
        <v>130560</v>
      </c>
      <c r="H44" s="9">
        <v>539</v>
      </c>
      <c r="I44" s="75">
        <v>129360</v>
      </c>
      <c r="J44" s="9">
        <v>498</v>
      </c>
      <c r="K44" s="75">
        <v>119520</v>
      </c>
      <c r="L44" s="9">
        <v>402</v>
      </c>
      <c r="M44" s="75">
        <v>96480</v>
      </c>
      <c r="N44" s="9">
        <v>492</v>
      </c>
      <c r="O44" s="75">
        <v>118080</v>
      </c>
      <c r="P44" s="9">
        <v>544</v>
      </c>
      <c r="Q44" s="75">
        <v>130560</v>
      </c>
      <c r="R44" s="9">
        <v>570</v>
      </c>
      <c r="S44" s="75">
        <v>136800</v>
      </c>
      <c r="T44" s="9">
        <v>586</v>
      </c>
      <c r="U44" s="23">
        <v>140640</v>
      </c>
      <c r="V44" s="9">
        <v>573</v>
      </c>
      <c r="W44" s="23">
        <v>137520</v>
      </c>
      <c r="X44" s="9">
        <v>564</v>
      </c>
      <c r="Y44" s="23">
        <v>135360</v>
      </c>
      <c r="Z44" s="88">
        <f t="shared" si="0"/>
        <v>6282</v>
      </c>
      <c r="AA44" s="88">
        <f t="shared" si="1"/>
        <v>1507680</v>
      </c>
    </row>
    <row r="45" spans="1:27" ht="25.15" customHeight="1" thickBot="1">
      <c r="A45" s="2" t="s">
        <v>42</v>
      </c>
      <c r="B45" s="9">
        <v>117</v>
      </c>
      <c r="C45" s="23">
        <v>14040</v>
      </c>
      <c r="D45" s="9">
        <v>103</v>
      </c>
      <c r="E45" s="23">
        <v>12360</v>
      </c>
      <c r="F45" s="9">
        <v>158</v>
      </c>
      <c r="G45" s="75">
        <v>18960</v>
      </c>
      <c r="H45" s="9">
        <v>164</v>
      </c>
      <c r="I45" s="75">
        <v>19680</v>
      </c>
      <c r="J45" s="9">
        <v>111</v>
      </c>
      <c r="K45" s="75">
        <v>13320</v>
      </c>
      <c r="L45" s="9">
        <v>101</v>
      </c>
      <c r="M45" s="75">
        <v>12120</v>
      </c>
      <c r="N45" s="9">
        <v>134</v>
      </c>
      <c r="O45" s="75">
        <v>16080</v>
      </c>
      <c r="P45" s="9">
        <v>124</v>
      </c>
      <c r="Q45" s="75">
        <v>14880</v>
      </c>
      <c r="R45" s="9">
        <v>96</v>
      </c>
      <c r="S45" s="75">
        <v>11520</v>
      </c>
      <c r="T45" s="9">
        <v>144</v>
      </c>
      <c r="U45" s="23">
        <v>17280</v>
      </c>
      <c r="V45" s="9">
        <v>129</v>
      </c>
      <c r="W45" s="23">
        <v>15480</v>
      </c>
      <c r="X45" s="9">
        <v>111</v>
      </c>
      <c r="Y45" s="23">
        <v>13320</v>
      </c>
      <c r="Z45" s="88">
        <f t="shared" si="0"/>
        <v>1492</v>
      </c>
      <c r="AA45" s="88">
        <f t="shared" si="1"/>
        <v>179040</v>
      </c>
    </row>
    <row r="46" spans="1:27" ht="25.15" customHeight="1" thickBot="1">
      <c r="A46" s="28" t="s">
        <v>43</v>
      </c>
      <c r="B46" s="21">
        <v>622</v>
      </c>
      <c r="C46" s="22">
        <v>158133</v>
      </c>
      <c r="D46" s="21">
        <v>789</v>
      </c>
      <c r="E46" s="22">
        <v>192982</v>
      </c>
      <c r="F46" s="21">
        <v>940</v>
      </c>
      <c r="G46" s="74">
        <v>207773</v>
      </c>
      <c r="H46" s="21">
        <v>491</v>
      </c>
      <c r="I46" s="74">
        <v>114614</v>
      </c>
      <c r="J46" s="21">
        <v>408</v>
      </c>
      <c r="K46" s="74">
        <v>98209</v>
      </c>
      <c r="L46" s="21">
        <v>416</v>
      </c>
      <c r="M46" s="74">
        <v>102474</v>
      </c>
      <c r="N46" s="21">
        <v>477</v>
      </c>
      <c r="O46" s="74">
        <v>116636</v>
      </c>
      <c r="P46" s="21">
        <v>803</v>
      </c>
      <c r="Q46" s="74">
        <v>207213</v>
      </c>
      <c r="R46" s="21">
        <v>955</v>
      </c>
      <c r="S46" s="74">
        <v>238764</v>
      </c>
      <c r="T46" s="21">
        <v>983</v>
      </c>
      <c r="U46" s="22">
        <v>218213</v>
      </c>
      <c r="V46" s="21">
        <v>676</v>
      </c>
      <c r="W46" s="22">
        <v>168621</v>
      </c>
      <c r="X46" s="21">
        <v>492</v>
      </c>
      <c r="Y46" s="22">
        <v>121947</v>
      </c>
      <c r="Z46" s="21">
        <f t="shared" si="0"/>
        <v>8052</v>
      </c>
      <c r="AA46" s="21">
        <f t="shared" si="1"/>
        <v>1945579</v>
      </c>
    </row>
    <row r="47" spans="1:27" ht="25.15" customHeight="1" thickBot="1">
      <c r="A47" s="2" t="s">
        <v>103</v>
      </c>
      <c r="B47" s="9">
        <v>67</v>
      </c>
      <c r="C47" s="23">
        <v>12998</v>
      </c>
      <c r="D47" s="9">
        <v>89</v>
      </c>
      <c r="E47" s="23">
        <v>17266</v>
      </c>
      <c r="F47" s="9">
        <v>115</v>
      </c>
      <c r="G47" s="75">
        <v>22310</v>
      </c>
      <c r="H47" s="9">
        <v>61</v>
      </c>
      <c r="I47" s="75">
        <v>11834</v>
      </c>
      <c r="J47" s="9">
        <v>51</v>
      </c>
      <c r="K47" s="75">
        <v>9894</v>
      </c>
      <c r="L47" s="9">
        <v>57</v>
      </c>
      <c r="M47" s="75">
        <v>11058</v>
      </c>
      <c r="N47" s="9">
        <v>49</v>
      </c>
      <c r="O47" s="75">
        <v>9506</v>
      </c>
      <c r="P47" s="9">
        <v>58</v>
      </c>
      <c r="Q47" s="75">
        <v>11252</v>
      </c>
      <c r="R47" s="9">
        <v>95</v>
      </c>
      <c r="S47" s="75">
        <v>18430</v>
      </c>
      <c r="T47" s="9">
        <v>100</v>
      </c>
      <c r="U47" s="23">
        <v>19400</v>
      </c>
      <c r="V47" s="9">
        <v>81</v>
      </c>
      <c r="W47" s="23">
        <v>15714</v>
      </c>
      <c r="X47" s="9">
        <v>69</v>
      </c>
      <c r="Y47" s="23">
        <v>13386</v>
      </c>
      <c r="Z47" s="88">
        <f t="shared" si="0"/>
        <v>892</v>
      </c>
      <c r="AA47" s="88">
        <f t="shared" si="1"/>
        <v>173048</v>
      </c>
    </row>
    <row r="48" spans="1:27" ht="25.15" customHeight="1" thickBot="1">
      <c r="A48" s="2" t="s">
        <v>104</v>
      </c>
      <c r="B48" s="9">
        <v>10</v>
      </c>
      <c r="C48" s="23">
        <v>970</v>
      </c>
      <c r="D48" s="9">
        <v>8</v>
      </c>
      <c r="E48" s="23">
        <v>776</v>
      </c>
      <c r="F48" s="9">
        <v>14</v>
      </c>
      <c r="G48" s="75">
        <v>1358</v>
      </c>
      <c r="H48" s="9">
        <v>10</v>
      </c>
      <c r="I48" s="75">
        <v>970</v>
      </c>
      <c r="J48" s="9">
        <v>5</v>
      </c>
      <c r="K48" s="75">
        <v>485</v>
      </c>
      <c r="L48" s="9">
        <v>3</v>
      </c>
      <c r="M48" s="75">
        <v>291</v>
      </c>
      <c r="N48" s="9">
        <v>10</v>
      </c>
      <c r="O48" s="75">
        <v>970</v>
      </c>
      <c r="P48" s="9">
        <v>8</v>
      </c>
      <c r="Q48" s="75">
        <v>776</v>
      </c>
      <c r="R48" s="9">
        <v>7</v>
      </c>
      <c r="S48" s="75">
        <v>679</v>
      </c>
      <c r="T48" s="9">
        <v>19</v>
      </c>
      <c r="U48" s="23">
        <v>1843</v>
      </c>
      <c r="V48" s="9">
        <v>11</v>
      </c>
      <c r="W48" s="23">
        <v>1067</v>
      </c>
      <c r="X48" s="9">
        <v>8</v>
      </c>
      <c r="Y48" s="23">
        <v>776</v>
      </c>
      <c r="Z48" s="88">
        <f t="shared" si="0"/>
        <v>113</v>
      </c>
      <c r="AA48" s="88">
        <f t="shared" si="1"/>
        <v>10961</v>
      </c>
    </row>
    <row r="49" spans="1:27" ht="25.15" customHeight="1" thickBot="1">
      <c r="A49" s="2" t="s">
        <v>44</v>
      </c>
      <c r="B49" s="9">
        <v>85</v>
      </c>
      <c r="C49" s="23">
        <v>25500</v>
      </c>
      <c r="D49" s="9">
        <v>120</v>
      </c>
      <c r="E49" s="23">
        <v>36000</v>
      </c>
      <c r="F49" s="9">
        <v>122</v>
      </c>
      <c r="G49" s="75">
        <v>36600</v>
      </c>
      <c r="H49" s="9">
        <v>44</v>
      </c>
      <c r="I49" s="75">
        <v>13200</v>
      </c>
      <c r="J49" s="9">
        <v>68</v>
      </c>
      <c r="K49" s="75">
        <v>20400</v>
      </c>
      <c r="L49" s="9">
        <v>62</v>
      </c>
      <c r="M49" s="75">
        <v>18600</v>
      </c>
      <c r="N49" s="9">
        <v>70</v>
      </c>
      <c r="O49" s="75">
        <v>21000</v>
      </c>
      <c r="P49" s="9">
        <v>88</v>
      </c>
      <c r="Q49" s="75">
        <v>26400</v>
      </c>
      <c r="R49" s="9">
        <v>93</v>
      </c>
      <c r="S49" s="75">
        <v>27900</v>
      </c>
      <c r="T49" s="9">
        <v>117</v>
      </c>
      <c r="U49" s="23">
        <v>35100</v>
      </c>
      <c r="V49" s="9">
        <v>126</v>
      </c>
      <c r="W49" s="23">
        <v>37800</v>
      </c>
      <c r="X49" s="9">
        <v>64</v>
      </c>
      <c r="Y49" s="23">
        <v>19200</v>
      </c>
      <c r="Z49" s="88">
        <f t="shared" si="0"/>
        <v>1059</v>
      </c>
      <c r="AA49" s="88">
        <f t="shared" si="1"/>
        <v>317700</v>
      </c>
    </row>
    <row r="50" spans="1:27" ht="25.15" customHeight="1" thickBot="1">
      <c r="A50" s="2" t="s">
        <v>45</v>
      </c>
      <c r="B50" s="9">
        <v>30</v>
      </c>
      <c r="C50" s="23">
        <v>4500</v>
      </c>
      <c r="D50" s="9">
        <v>77</v>
      </c>
      <c r="E50" s="23">
        <v>11550</v>
      </c>
      <c r="F50" s="9">
        <v>191</v>
      </c>
      <c r="G50" s="75">
        <v>28650</v>
      </c>
      <c r="H50" s="9">
        <v>42</v>
      </c>
      <c r="I50" s="75">
        <v>6300</v>
      </c>
      <c r="J50" s="9">
        <v>27</v>
      </c>
      <c r="K50" s="75">
        <v>4050</v>
      </c>
      <c r="L50" s="9">
        <v>36</v>
      </c>
      <c r="M50" s="75">
        <v>5400</v>
      </c>
      <c r="N50" s="9">
        <v>34</v>
      </c>
      <c r="O50" s="75">
        <v>5100</v>
      </c>
      <c r="P50" s="9">
        <v>29</v>
      </c>
      <c r="Q50" s="75">
        <v>4350</v>
      </c>
      <c r="R50" s="9">
        <v>54</v>
      </c>
      <c r="S50" s="75">
        <v>8100</v>
      </c>
      <c r="T50" s="9">
        <v>146</v>
      </c>
      <c r="U50" s="23">
        <v>21900</v>
      </c>
      <c r="V50" s="9">
        <v>38</v>
      </c>
      <c r="W50" s="23">
        <v>5700</v>
      </c>
      <c r="X50" s="9">
        <v>20</v>
      </c>
      <c r="Y50" s="23">
        <v>3000</v>
      </c>
      <c r="Z50" s="88">
        <f t="shared" si="0"/>
        <v>724</v>
      </c>
      <c r="AA50" s="88">
        <f t="shared" si="1"/>
        <v>108600</v>
      </c>
    </row>
    <row r="51" spans="1:27" ht="25.15" customHeight="1" thickBot="1">
      <c r="A51" s="2" t="s">
        <v>105</v>
      </c>
      <c r="B51" s="9">
        <v>201</v>
      </c>
      <c r="C51" s="23">
        <v>46230</v>
      </c>
      <c r="D51" s="9">
        <v>199</v>
      </c>
      <c r="E51" s="23">
        <v>45770</v>
      </c>
      <c r="F51" s="9">
        <v>164</v>
      </c>
      <c r="G51" s="75">
        <v>37720</v>
      </c>
      <c r="H51" s="9">
        <v>151</v>
      </c>
      <c r="I51" s="75">
        <v>34730</v>
      </c>
      <c r="J51" s="9">
        <v>126</v>
      </c>
      <c r="K51" s="75">
        <v>28980</v>
      </c>
      <c r="L51" s="9">
        <v>130</v>
      </c>
      <c r="M51" s="75">
        <v>29900</v>
      </c>
      <c r="N51" s="9">
        <v>142</v>
      </c>
      <c r="O51" s="75">
        <v>32660</v>
      </c>
      <c r="P51" s="9">
        <v>258</v>
      </c>
      <c r="Q51" s="75">
        <v>59340</v>
      </c>
      <c r="R51" s="9">
        <v>326</v>
      </c>
      <c r="S51" s="75">
        <v>74980</v>
      </c>
      <c r="T51" s="9">
        <v>210</v>
      </c>
      <c r="U51" s="23">
        <v>48300</v>
      </c>
      <c r="V51" s="9">
        <v>214</v>
      </c>
      <c r="W51" s="23">
        <v>49220</v>
      </c>
      <c r="X51" s="9">
        <v>163</v>
      </c>
      <c r="Y51" s="23">
        <v>37490</v>
      </c>
      <c r="Z51" s="88">
        <f t="shared" si="0"/>
        <v>2284</v>
      </c>
      <c r="AA51" s="88">
        <f t="shared" si="1"/>
        <v>525320</v>
      </c>
    </row>
    <row r="52" spans="1:27" ht="25.15" customHeight="1" thickBot="1">
      <c r="A52" s="2" t="s">
        <v>106</v>
      </c>
      <c r="B52" s="9">
        <v>10</v>
      </c>
      <c r="C52" s="23">
        <v>1150</v>
      </c>
      <c r="D52" s="9">
        <v>18</v>
      </c>
      <c r="E52" s="23">
        <v>2070</v>
      </c>
      <c r="F52" s="9">
        <v>17</v>
      </c>
      <c r="G52" s="75">
        <v>1955</v>
      </c>
      <c r="H52" s="9">
        <v>18</v>
      </c>
      <c r="I52" s="75">
        <v>2070</v>
      </c>
      <c r="J52" s="9">
        <v>16</v>
      </c>
      <c r="K52" s="75">
        <v>1840</v>
      </c>
      <c r="L52" s="9">
        <v>10</v>
      </c>
      <c r="M52" s="75">
        <v>1150</v>
      </c>
      <c r="N52" s="9">
        <v>10</v>
      </c>
      <c r="O52" s="75">
        <v>1150</v>
      </c>
      <c r="P52" s="9">
        <v>13</v>
      </c>
      <c r="Q52" s="75">
        <v>1495</v>
      </c>
      <c r="R52" s="9">
        <v>20</v>
      </c>
      <c r="S52" s="75">
        <v>2300</v>
      </c>
      <c r="T52" s="9">
        <v>33</v>
      </c>
      <c r="U52" s="23">
        <v>3795</v>
      </c>
      <c r="V52" s="9">
        <v>17</v>
      </c>
      <c r="W52" s="23">
        <v>1955</v>
      </c>
      <c r="X52" s="9">
        <v>8</v>
      </c>
      <c r="Y52" s="23">
        <v>920</v>
      </c>
      <c r="Z52" s="88">
        <f t="shared" si="0"/>
        <v>190</v>
      </c>
      <c r="AA52" s="88">
        <f t="shared" si="1"/>
        <v>21850</v>
      </c>
    </row>
    <row r="53" spans="1:27" ht="25.15" customHeight="1" thickBot="1">
      <c r="A53" s="2" t="s">
        <v>46</v>
      </c>
      <c r="B53" s="9">
        <v>142</v>
      </c>
      <c r="C53" s="23">
        <v>52540</v>
      </c>
      <c r="D53" s="9">
        <v>152</v>
      </c>
      <c r="E53" s="23">
        <v>56240</v>
      </c>
      <c r="F53" s="9">
        <v>111</v>
      </c>
      <c r="G53" s="75">
        <v>41070</v>
      </c>
      <c r="H53" s="9">
        <v>81</v>
      </c>
      <c r="I53" s="75">
        <v>29970</v>
      </c>
      <c r="J53" s="9">
        <v>61</v>
      </c>
      <c r="K53" s="75">
        <v>22570</v>
      </c>
      <c r="L53" s="9">
        <v>77</v>
      </c>
      <c r="M53" s="75">
        <v>28490</v>
      </c>
      <c r="N53" s="9">
        <v>88</v>
      </c>
      <c r="O53" s="75">
        <v>32560</v>
      </c>
      <c r="P53" s="9">
        <v>211</v>
      </c>
      <c r="Q53" s="75">
        <v>78070</v>
      </c>
      <c r="R53" s="9">
        <v>215</v>
      </c>
      <c r="S53" s="75">
        <v>79550</v>
      </c>
      <c r="T53" s="9">
        <v>117</v>
      </c>
      <c r="U53" s="23">
        <v>43290</v>
      </c>
      <c r="V53" s="9">
        <v>120</v>
      </c>
      <c r="W53" s="23">
        <v>44400</v>
      </c>
      <c r="X53" s="9">
        <v>95</v>
      </c>
      <c r="Y53" s="23">
        <v>35150</v>
      </c>
      <c r="Z53" s="88">
        <f t="shared" si="0"/>
        <v>1470</v>
      </c>
      <c r="AA53" s="88">
        <f t="shared" si="1"/>
        <v>543900</v>
      </c>
    </row>
    <row r="54" spans="1:27" ht="25.15" customHeight="1" thickBot="1">
      <c r="A54" s="2" t="s">
        <v>47</v>
      </c>
      <c r="B54" s="9">
        <v>77</v>
      </c>
      <c r="C54" s="23">
        <v>14245</v>
      </c>
      <c r="D54" s="9">
        <v>126</v>
      </c>
      <c r="E54" s="23">
        <v>23310</v>
      </c>
      <c r="F54" s="9">
        <v>206</v>
      </c>
      <c r="G54" s="75">
        <v>38110</v>
      </c>
      <c r="H54" s="9">
        <v>84</v>
      </c>
      <c r="I54" s="75">
        <v>15540</v>
      </c>
      <c r="J54" s="9">
        <v>54</v>
      </c>
      <c r="K54" s="75">
        <v>9990</v>
      </c>
      <c r="L54" s="9">
        <v>41</v>
      </c>
      <c r="M54" s="75">
        <v>7585</v>
      </c>
      <c r="N54" s="9">
        <v>74</v>
      </c>
      <c r="O54" s="75">
        <v>13690</v>
      </c>
      <c r="P54" s="9">
        <v>138</v>
      </c>
      <c r="Q54" s="75">
        <v>25530</v>
      </c>
      <c r="R54" s="9">
        <v>145</v>
      </c>
      <c r="S54" s="75">
        <v>26825</v>
      </c>
      <c r="T54" s="9">
        <v>241</v>
      </c>
      <c r="U54" s="23">
        <v>44585</v>
      </c>
      <c r="V54" s="9">
        <v>69</v>
      </c>
      <c r="W54" s="23">
        <v>12765</v>
      </c>
      <c r="X54" s="9">
        <v>65</v>
      </c>
      <c r="Y54" s="23">
        <v>12025</v>
      </c>
      <c r="Z54" s="88">
        <f t="shared" si="0"/>
        <v>1320</v>
      </c>
      <c r="AA54" s="88">
        <f t="shared" si="1"/>
        <v>244200</v>
      </c>
    </row>
    <row r="55" spans="1:27" ht="25.15" customHeight="1" thickBot="1">
      <c r="A55" s="20" t="s">
        <v>48</v>
      </c>
      <c r="B55" s="21">
        <v>366</v>
      </c>
      <c r="C55" s="22">
        <v>137550</v>
      </c>
      <c r="D55" s="21">
        <v>264</v>
      </c>
      <c r="E55" s="22">
        <v>96810</v>
      </c>
      <c r="F55" s="21">
        <v>375</v>
      </c>
      <c r="G55" s="74">
        <v>135030</v>
      </c>
      <c r="H55" s="21">
        <v>308</v>
      </c>
      <c r="I55" s="74">
        <v>112140</v>
      </c>
      <c r="J55" s="21">
        <v>293</v>
      </c>
      <c r="K55" s="74">
        <v>110250</v>
      </c>
      <c r="L55" s="21">
        <v>279</v>
      </c>
      <c r="M55" s="74">
        <v>106680</v>
      </c>
      <c r="N55" s="21">
        <v>387</v>
      </c>
      <c r="O55" s="74">
        <v>146370</v>
      </c>
      <c r="P55" s="21">
        <v>405</v>
      </c>
      <c r="Q55" s="74">
        <v>152250</v>
      </c>
      <c r="R55" s="21">
        <v>459</v>
      </c>
      <c r="S55" s="74">
        <v>170940</v>
      </c>
      <c r="T55" s="21">
        <v>464</v>
      </c>
      <c r="U55" s="22">
        <v>163800</v>
      </c>
      <c r="V55" s="21">
        <v>379</v>
      </c>
      <c r="W55" s="22">
        <v>145950</v>
      </c>
      <c r="X55" s="21">
        <v>377</v>
      </c>
      <c r="Y55" s="22">
        <v>143220</v>
      </c>
      <c r="Z55" s="21">
        <f t="shared" si="0"/>
        <v>4356</v>
      </c>
      <c r="AA55" s="21">
        <f t="shared" si="1"/>
        <v>1620990</v>
      </c>
    </row>
    <row r="56" spans="1:27" ht="25.15" customHeight="1" thickBot="1">
      <c r="A56" s="2" t="s">
        <v>49</v>
      </c>
      <c r="B56" s="17">
        <v>289</v>
      </c>
      <c r="C56" s="25">
        <v>121380</v>
      </c>
      <c r="D56" s="17">
        <v>197</v>
      </c>
      <c r="E56" s="25">
        <v>82740</v>
      </c>
      <c r="F56" s="17">
        <v>268</v>
      </c>
      <c r="G56" s="25">
        <v>112560</v>
      </c>
      <c r="H56" s="17">
        <v>226</v>
      </c>
      <c r="I56" s="25">
        <v>94920</v>
      </c>
      <c r="J56" s="17">
        <v>232</v>
      </c>
      <c r="K56" s="25">
        <v>97440</v>
      </c>
      <c r="L56" s="17">
        <v>229</v>
      </c>
      <c r="M56" s="25">
        <v>96180</v>
      </c>
      <c r="N56" s="17">
        <v>310</v>
      </c>
      <c r="O56" s="25">
        <v>130200</v>
      </c>
      <c r="P56" s="17">
        <v>320</v>
      </c>
      <c r="Q56" s="25">
        <v>134400</v>
      </c>
      <c r="R56" s="17">
        <v>355</v>
      </c>
      <c r="S56" s="25">
        <v>149100</v>
      </c>
      <c r="T56" s="86">
        <v>316</v>
      </c>
      <c r="U56" s="25">
        <v>132720</v>
      </c>
      <c r="V56" s="86">
        <v>316</v>
      </c>
      <c r="W56" s="25">
        <v>132720</v>
      </c>
      <c r="X56" s="86">
        <v>305</v>
      </c>
      <c r="Y56" s="25">
        <v>128100</v>
      </c>
      <c r="Z56" s="88">
        <f t="shared" si="0"/>
        <v>3363</v>
      </c>
      <c r="AA56" s="88">
        <f t="shared" si="1"/>
        <v>1412460</v>
      </c>
    </row>
    <row r="57" spans="1:27" ht="25.15" customHeight="1" thickBot="1">
      <c r="A57" s="2" t="s">
        <v>50</v>
      </c>
      <c r="B57" s="18">
        <v>77</v>
      </c>
      <c r="C57" s="29">
        <v>16170</v>
      </c>
      <c r="D57" s="18">
        <v>67</v>
      </c>
      <c r="E57" s="29">
        <v>14070</v>
      </c>
      <c r="F57" s="18">
        <v>107</v>
      </c>
      <c r="G57" s="29">
        <v>22470</v>
      </c>
      <c r="H57" s="18">
        <v>82</v>
      </c>
      <c r="I57" s="29">
        <v>17220</v>
      </c>
      <c r="J57" s="18">
        <v>61</v>
      </c>
      <c r="K57" s="29">
        <v>12810</v>
      </c>
      <c r="L57" s="18">
        <v>50</v>
      </c>
      <c r="M57" s="29">
        <v>10500</v>
      </c>
      <c r="N57" s="18">
        <v>77</v>
      </c>
      <c r="O57" s="29">
        <v>16170</v>
      </c>
      <c r="P57" s="18">
        <v>85</v>
      </c>
      <c r="Q57" s="29">
        <v>17850</v>
      </c>
      <c r="R57" s="18">
        <v>104</v>
      </c>
      <c r="S57" s="29">
        <v>21840</v>
      </c>
      <c r="T57" s="87">
        <v>148</v>
      </c>
      <c r="U57" s="29">
        <v>31080</v>
      </c>
      <c r="V57" s="87">
        <v>63</v>
      </c>
      <c r="W57" s="29">
        <v>13230</v>
      </c>
      <c r="X57" s="87">
        <v>72</v>
      </c>
      <c r="Y57" s="29">
        <v>15120</v>
      </c>
      <c r="Z57" s="88">
        <f t="shared" si="0"/>
        <v>993</v>
      </c>
      <c r="AA57" s="88">
        <f t="shared" si="1"/>
        <v>208530</v>
      </c>
    </row>
    <row r="58" spans="1:27" ht="25.15" customHeight="1" thickBot="1">
      <c r="A58" s="20" t="s">
        <v>117</v>
      </c>
      <c r="B58" s="21">
        <v>372</v>
      </c>
      <c r="C58" s="22">
        <v>273200</v>
      </c>
      <c r="D58" s="21">
        <v>235</v>
      </c>
      <c r="E58" s="22">
        <v>170800</v>
      </c>
      <c r="F58" s="21">
        <v>227</v>
      </c>
      <c r="G58" s="22">
        <v>161200</v>
      </c>
      <c r="H58" s="21">
        <v>131</v>
      </c>
      <c r="I58" s="22">
        <v>94800</v>
      </c>
      <c r="J58" s="21">
        <v>154</v>
      </c>
      <c r="K58" s="22">
        <v>113600</v>
      </c>
      <c r="L58" s="21">
        <v>165</v>
      </c>
      <c r="M58" s="22">
        <v>121600</v>
      </c>
      <c r="N58" s="21">
        <v>207</v>
      </c>
      <c r="O58" s="22">
        <v>149600</v>
      </c>
      <c r="P58" s="21">
        <v>252</v>
      </c>
      <c r="Q58" s="22">
        <v>182800</v>
      </c>
      <c r="R58" s="21">
        <v>282</v>
      </c>
      <c r="S58" s="22">
        <v>198000</v>
      </c>
      <c r="T58" s="21">
        <v>304</v>
      </c>
      <c r="U58" s="22">
        <v>196000</v>
      </c>
      <c r="V58" s="21">
        <v>188</v>
      </c>
      <c r="W58" s="22">
        <v>135600</v>
      </c>
      <c r="X58" s="21">
        <v>244</v>
      </c>
      <c r="Y58" s="22">
        <v>176000</v>
      </c>
      <c r="Z58" s="21">
        <f t="shared" si="0"/>
        <v>2761</v>
      </c>
      <c r="AA58" s="21">
        <f t="shared" si="1"/>
        <v>1973200</v>
      </c>
    </row>
    <row r="59" spans="1:27" ht="25.15" customHeight="1" thickBot="1">
      <c r="A59" s="2" t="s">
        <v>51</v>
      </c>
      <c r="B59" s="30">
        <v>311</v>
      </c>
      <c r="C59" s="25">
        <v>248800</v>
      </c>
      <c r="D59" s="30">
        <v>192</v>
      </c>
      <c r="E59" s="25">
        <v>153600</v>
      </c>
      <c r="F59" s="30">
        <v>176</v>
      </c>
      <c r="G59" s="25">
        <v>140800</v>
      </c>
      <c r="H59" s="30">
        <v>106</v>
      </c>
      <c r="I59" s="25">
        <v>84800</v>
      </c>
      <c r="J59" s="30">
        <v>130</v>
      </c>
      <c r="K59" s="25">
        <v>104000</v>
      </c>
      <c r="L59" s="30">
        <v>139</v>
      </c>
      <c r="M59" s="25">
        <v>111200</v>
      </c>
      <c r="N59" s="30">
        <v>167</v>
      </c>
      <c r="O59" s="25">
        <v>133600</v>
      </c>
      <c r="P59" s="30">
        <v>205</v>
      </c>
      <c r="Q59" s="25">
        <v>164000</v>
      </c>
      <c r="R59" s="30">
        <v>213</v>
      </c>
      <c r="S59" s="25">
        <v>170400</v>
      </c>
      <c r="T59" s="30">
        <v>186</v>
      </c>
      <c r="U59" s="25">
        <v>148800</v>
      </c>
      <c r="V59" s="30">
        <v>151</v>
      </c>
      <c r="W59" s="25">
        <v>120800</v>
      </c>
      <c r="X59" s="30">
        <v>196</v>
      </c>
      <c r="Y59" s="25">
        <v>156800</v>
      </c>
      <c r="Z59" s="88">
        <f t="shared" si="0"/>
        <v>2172</v>
      </c>
      <c r="AA59" s="88">
        <f t="shared" si="1"/>
        <v>1737600</v>
      </c>
    </row>
    <row r="60" spans="1:27" ht="25.15" customHeight="1" thickBot="1">
      <c r="A60" s="2" t="s">
        <v>52</v>
      </c>
      <c r="B60" s="11">
        <v>61</v>
      </c>
      <c r="C60" s="27">
        <v>24400</v>
      </c>
      <c r="D60" s="11">
        <v>43</v>
      </c>
      <c r="E60" s="27">
        <v>17200</v>
      </c>
      <c r="F60" s="11">
        <v>51</v>
      </c>
      <c r="G60" s="27">
        <v>20400</v>
      </c>
      <c r="H60" s="11">
        <v>25</v>
      </c>
      <c r="I60" s="27">
        <v>10000</v>
      </c>
      <c r="J60" s="11">
        <v>24</v>
      </c>
      <c r="K60" s="27">
        <v>9600</v>
      </c>
      <c r="L60" s="11">
        <v>26</v>
      </c>
      <c r="M60" s="27">
        <v>10400</v>
      </c>
      <c r="N60" s="11">
        <v>40</v>
      </c>
      <c r="O60" s="27">
        <v>16000</v>
      </c>
      <c r="P60" s="11">
        <v>47</v>
      </c>
      <c r="Q60" s="27">
        <v>18800</v>
      </c>
      <c r="R60" s="11">
        <v>69</v>
      </c>
      <c r="S60" s="27">
        <v>27600</v>
      </c>
      <c r="T60" s="11">
        <v>118</v>
      </c>
      <c r="U60" s="27">
        <v>47200</v>
      </c>
      <c r="V60" s="11">
        <v>37</v>
      </c>
      <c r="W60" s="27">
        <v>14800</v>
      </c>
      <c r="X60" s="11">
        <v>48</v>
      </c>
      <c r="Y60" s="27">
        <v>19200</v>
      </c>
      <c r="Z60" s="88">
        <f t="shared" si="0"/>
        <v>589</v>
      </c>
      <c r="AA60" s="88">
        <f t="shared" si="1"/>
        <v>235600</v>
      </c>
    </row>
    <row r="61" spans="1:27" ht="25.15" customHeight="1" thickBot="1">
      <c r="A61" s="31" t="s">
        <v>114</v>
      </c>
      <c r="B61" s="21">
        <v>507</v>
      </c>
      <c r="C61" s="22">
        <v>501.5</v>
      </c>
      <c r="D61" s="21">
        <v>501</v>
      </c>
      <c r="E61" s="22">
        <v>496</v>
      </c>
      <c r="F61" s="21">
        <v>612</v>
      </c>
      <c r="G61" s="22">
        <v>604</v>
      </c>
      <c r="H61" s="21">
        <v>597</v>
      </c>
      <c r="I61" s="22">
        <v>587</v>
      </c>
      <c r="J61" s="21">
        <v>641</v>
      </c>
      <c r="K61" s="22">
        <v>630</v>
      </c>
      <c r="L61" s="21">
        <v>601</v>
      </c>
      <c r="M61" s="22">
        <v>590</v>
      </c>
      <c r="N61" s="21">
        <v>496</v>
      </c>
      <c r="O61" s="22">
        <v>488</v>
      </c>
      <c r="P61" s="21">
        <v>516</v>
      </c>
      <c r="Q61" s="22">
        <v>506</v>
      </c>
      <c r="R61" s="21">
        <v>522</v>
      </c>
      <c r="S61" s="22">
        <v>513.5</v>
      </c>
      <c r="T61" s="21">
        <v>591</v>
      </c>
      <c r="U61" s="22">
        <v>578</v>
      </c>
      <c r="V61" s="21">
        <v>612</v>
      </c>
      <c r="W61" s="22">
        <v>600</v>
      </c>
      <c r="X61" s="21">
        <v>513</v>
      </c>
      <c r="Y61" s="22">
        <v>505</v>
      </c>
      <c r="Z61" s="21">
        <f t="shared" si="0"/>
        <v>6709</v>
      </c>
      <c r="AA61" s="21">
        <f t="shared" si="1"/>
        <v>6599</v>
      </c>
    </row>
    <row r="62" spans="1:27" ht="25.15" customHeight="1" thickBot="1">
      <c r="A62" s="32" t="s">
        <v>115</v>
      </c>
      <c r="B62" s="17">
        <v>496</v>
      </c>
      <c r="C62" s="25">
        <v>496</v>
      </c>
      <c r="D62" s="17">
        <v>491</v>
      </c>
      <c r="E62" s="25">
        <v>491</v>
      </c>
      <c r="F62" s="17">
        <v>596</v>
      </c>
      <c r="G62" s="25">
        <v>596</v>
      </c>
      <c r="H62" s="17">
        <v>577</v>
      </c>
      <c r="I62" s="25">
        <v>577</v>
      </c>
      <c r="J62" s="17">
        <v>619</v>
      </c>
      <c r="K62" s="25">
        <v>619</v>
      </c>
      <c r="L62" s="17">
        <v>579</v>
      </c>
      <c r="M62" s="25">
        <v>579</v>
      </c>
      <c r="N62" s="17">
        <v>480</v>
      </c>
      <c r="O62" s="25">
        <v>480</v>
      </c>
      <c r="P62" s="17">
        <v>496</v>
      </c>
      <c r="Q62" s="25">
        <v>496</v>
      </c>
      <c r="R62" s="17">
        <v>505</v>
      </c>
      <c r="S62" s="25">
        <v>505</v>
      </c>
      <c r="T62" s="86">
        <v>565</v>
      </c>
      <c r="U62" s="25">
        <v>565</v>
      </c>
      <c r="V62" s="86">
        <v>588</v>
      </c>
      <c r="W62" s="25">
        <v>588</v>
      </c>
      <c r="X62" s="86">
        <v>497</v>
      </c>
      <c r="Y62" s="25">
        <v>497</v>
      </c>
      <c r="Z62" s="88">
        <f t="shared" si="0"/>
        <v>6489</v>
      </c>
      <c r="AA62" s="88">
        <f t="shared" si="1"/>
        <v>6489</v>
      </c>
    </row>
    <row r="63" spans="1:27" ht="25.15" customHeight="1" thickBot="1">
      <c r="A63" s="32" t="s">
        <v>116</v>
      </c>
      <c r="B63" s="18">
        <v>11</v>
      </c>
      <c r="C63" s="29">
        <v>5.5</v>
      </c>
      <c r="D63" s="18">
        <v>10</v>
      </c>
      <c r="E63" s="29">
        <v>5</v>
      </c>
      <c r="F63" s="18">
        <v>16</v>
      </c>
      <c r="G63" s="29">
        <v>8</v>
      </c>
      <c r="H63" s="18">
        <v>20</v>
      </c>
      <c r="I63" s="29">
        <v>10</v>
      </c>
      <c r="J63" s="18">
        <v>22</v>
      </c>
      <c r="K63" s="29">
        <v>11</v>
      </c>
      <c r="L63" s="18">
        <v>22</v>
      </c>
      <c r="M63" s="29">
        <v>11</v>
      </c>
      <c r="N63" s="18">
        <v>16</v>
      </c>
      <c r="O63" s="29">
        <v>8</v>
      </c>
      <c r="P63" s="18">
        <v>20</v>
      </c>
      <c r="Q63" s="29">
        <v>10</v>
      </c>
      <c r="R63" s="18">
        <v>17</v>
      </c>
      <c r="S63" s="29">
        <v>8.5</v>
      </c>
      <c r="T63" s="87">
        <v>26</v>
      </c>
      <c r="U63" s="29">
        <v>13</v>
      </c>
      <c r="V63" s="87">
        <v>24</v>
      </c>
      <c r="W63" s="29">
        <v>12</v>
      </c>
      <c r="X63" s="87">
        <v>16</v>
      </c>
      <c r="Y63" s="29">
        <v>8</v>
      </c>
      <c r="Z63" s="88">
        <f t="shared" si="0"/>
        <v>220</v>
      </c>
      <c r="AA63" s="88">
        <f t="shared" si="1"/>
        <v>110</v>
      </c>
    </row>
    <row r="64" spans="1:27" ht="25.15" customHeight="1" thickBot="1">
      <c r="A64" s="20" t="s">
        <v>53</v>
      </c>
      <c r="B64" s="21">
        <v>16</v>
      </c>
      <c r="C64" s="22">
        <v>2210</v>
      </c>
      <c r="D64" s="21">
        <v>24</v>
      </c>
      <c r="E64" s="22">
        <v>3825</v>
      </c>
      <c r="F64" s="21">
        <v>26</v>
      </c>
      <c r="G64" s="22">
        <v>3995</v>
      </c>
      <c r="H64" s="21">
        <v>16</v>
      </c>
      <c r="I64" s="22">
        <v>2380</v>
      </c>
      <c r="J64" s="21">
        <v>23</v>
      </c>
      <c r="K64" s="22">
        <v>3485</v>
      </c>
      <c r="L64" s="21">
        <v>18</v>
      </c>
      <c r="M64" s="22">
        <v>2890</v>
      </c>
      <c r="N64" s="21">
        <v>34</v>
      </c>
      <c r="O64" s="22">
        <v>5355</v>
      </c>
      <c r="P64" s="21">
        <v>32</v>
      </c>
      <c r="Q64" s="22">
        <v>5185</v>
      </c>
      <c r="R64" s="21">
        <v>26</v>
      </c>
      <c r="S64" s="22">
        <v>4080</v>
      </c>
      <c r="T64" s="21">
        <v>70</v>
      </c>
      <c r="U64" s="22">
        <v>9605</v>
      </c>
      <c r="V64" s="21">
        <v>125</v>
      </c>
      <c r="W64" s="22">
        <v>15555</v>
      </c>
      <c r="X64" s="21">
        <v>86</v>
      </c>
      <c r="Y64" s="22">
        <v>12155</v>
      </c>
      <c r="Z64" s="21">
        <f t="shared" si="0"/>
        <v>496</v>
      </c>
      <c r="AA64" s="21">
        <f t="shared" si="1"/>
        <v>70720</v>
      </c>
    </row>
    <row r="65" spans="1:27" ht="25.15" customHeight="1" thickBot="1">
      <c r="A65" s="2" t="s">
        <v>54</v>
      </c>
      <c r="B65" s="9">
        <v>10</v>
      </c>
      <c r="C65" s="23">
        <v>1700</v>
      </c>
      <c r="D65" s="9">
        <v>21</v>
      </c>
      <c r="E65" s="23">
        <v>3570</v>
      </c>
      <c r="F65" s="9">
        <v>21</v>
      </c>
      <c r="G65" s="75">
        <v>3570</v>
      </c>
      <c r="H65" s="9">
        <v>12</v>
      </c>
      <c r="I65" s="75">
        <v>2040</v>
      </c>
      <c r="J65" s="9">
        <v>18</v>
      </c>
      <c r="K65" s="75">
        <v>3060</v>
      </c>
      <c r="L65" s="9">
        <v>16</v>
      </c>
      <c r="M65" s="75">
        <v>2720</v>
      </c>
      <c r="N65" s="9">
        <v>29</v>
      </c>
      <c r="O65" s="75">
        <v>4930</v>
      </c>
      <c r="P65" s="9">
        <v>29</v>
      </c>
      <c r="Q65" s="75">
        <v>4930</v>
      </c>
      <c r="R65" s="9">
        <v>22</v>
      </c>
      <c r="S65" s="75">
        <v>3740</v>
      </c>
      <c r="T65" s="9">
        <v>43</v>
      </c>
      <c r="U65" s="23">
        <v>7310</v>
      </c>
      <c r="V65" s="9">
        <v>58</v>
      </c>
      <c r="W65" s="23">
        <v>9860</v>
      </c>
      <c r="X65" s="9">
        <v>57</v>
      </c>
      <c r="Y65" s="23">
        <v>9690</v>
      </c>
      <c r="Z65" s="88">
        <f t="shared" si="0"/>
        <v>336</v>
      </c>
      <c r="AA65" s="88">
        <f t="shared" si="1"/>
        <v>57120</v>
      </c>
    </row>
    <row r="66" spans="1:27" ht="25.15" customHeight="1" thickBot="1">
      <c r="A66" s="2" t="s">
        <v>55</v>
      </c>
      <c r="B66" s="9">
        <v>6</v>
      </c>
      <c r="C66" s="23">
        <v>510</v>
      </c>
      <c r="D66" s="9">
        <v>3</v>
      </c>
      <c r="E66" s="23">
        <v>255</v>
      </c>
      <c r="F66" s="9">
        <v>5</v>
      </c>
      <c r="G66" s="75">
        <v>425</v>
      </c>
      <c r="H66" s="9">
        <v>4</v>
      </c>
      <c r="I66" s="75">
        <v>340</v>
      </c>
      <c r="J66" s="9">
        <v>5</v>
      </c>
      <c r="K66" s="75">
        <v>425</v>
      </c>
      <c r="L66" s="9">
        <v>2</v>
      </c>
      <c r="M66" s="75">
        <v>170</v>
      </c>
      <c r="N66" s="9">
        <v>5</v>
      </c>
      <c r="O66" s="75">
        <v>425</v>
      </c>
      <c r="P66" s="9">
        <v>3</v>
      </c>
      <c r="Q66" s="75">
        <v>255</v>
      </c>
      <c r="R66" s="9">
        <v>4</v>
      </c>
      <c r="S66" s="75">
        <v>340</v>
      </c>
      <c r="T66" s="9">
        <v>27</v>
      </c>
      <c r="U66" s="23">
        <v>2295</v>
      </c>
      <c r="V66" s="9">
        <v>67</v>
      </c>
      <c r="W66" s="23">
        <v>5695</v>
      </c>
      <c r="X66" s="9">
        <v>29</v>
      </c>
      <c r="Y66" s="23">
        <v>2465</v>
      </c>
      <c r="Z66" s="88">
        <f t="shared" si="0"/>
        <v>160</v>
      </c>
      <c r="AA66" s="88">
        <f t="shared" si="1"/>
        <v>13600</v>
      </c>
    </row>
    <row r="67" spans="1:27" ht="25.15" customHeight="1" thickBot="1">
      <c r="A67" s="20" t="s">
        <v>56</v>
      </c>
      <c r="B67" s="21">
        <v>0</v>
      </c>
      <c r="C67" s="22">
        <v>0</v>
      </c>
      <c r="D67" s="21">
        <v>0</v>
      </c>
      <c r="E67" s="22">
        <v>0</v>
      </c>
      <c r="F67" s="21">
        <v>4</v>
      </c>
      <c r="G67" s="74">
        <v>1240</v>
      </c>
      <c r="H67" s="21">
        <v>2</v>
      </c>
      <c r="I67" s="74">
        <v>465</v>
      </c>
      <c r="J67" s="21">
        <v>5</v>
      </c>
      <c r="K67" s="74">
        <v>1240</v>
      </c>
      <c r="L67" s="21">
        <v>1</v>
      </c>
      <c r="M67" s="74">
        <v>155</v>
      </c>
      <c r="N67" s="21">
        <v>2</v>
      </c>
      <c r="O67" s="74">
        <v>310</v>
      </c>
      <c r="P67" s="21">
        <v>5</v>
      </c>
      <c r="Q67" s="74">
        <v>1395</v>
      </c>
      <c r="R67" s="21">
        <v>0</v>
      </c>
      <c r="S67" s="74">
        <v>0</v>
      </c>
      <c r="T67" s="21">
        <v>3</v>
      </c>
      <c r="U67" s="22">
        <v>620</v>
      </c>
      <c r="V67" s="21">
        <v>3</v>
      </c>
      <c r="W67" s="22">
        <v>775</v>
      </c>
      <c r="X67" s="21">
        <v>2</v>
      </c>
      <c r="Y67" s="22">
        <v>465</v>
      </c>
      <c r="Z67" s="21">
        <f t="shared" si="0"/>
        <v>27</v>
      </c>
      <c r="AA67" s="21">
        <f t="shared" si="1"/>
        <v>6665</v>
      </c>
    </row>
    <row r="68" spans="1:27" ht="25.15" customHeight="1" thickBot="1">
      <c r="A68" s="2" t="s">
        <v>57</v>
      </c>
      <c r="B68" s="9">
        <v>0</v>
      </c>
      <c r="C68" s="23">
        <v>0</v>
      </c>
      <c r="D68" s="9">
        <v>0</v>
      </c>
      <c r="E68" s="23">
        <v>0</v>
      </c>
      <c r="F68" s="9">
        <v>4</v>
      </c>
      <c r="G68" s="75">
        <v>1240</v>
      </c>
      <c r="H68" s="9">
        <v>1</v>
      </c>
      <c r="I68" s="75">
        <v>310</v>
      </c>
      <c r="J68" s="9">
        <v>3</v>
      </c>
      <c r="K68" s="75">
        <v>930</v>
      </c>
      <c r="L68" s="9">
        <v>0</v>
      </c>
      <c r="M68" s="75">
        <v>0</v>
      </c>
      <c r="N68" s="9">
        <v>0</v>
      </c>
      <c r="O68" s="75">
        <v>0</v>
      </c>
      <c r="P68" s="9">
        <v>4</v>
      </c>
      <c r="Q68" s="75">
        <v>1240</v>
      </c>
      <c r="R68" s="9">
        <v>0</v>
      </c>
      <c r="S68" s="75">
        <v>0</v>
      </c>
      <c r="T68" s="9">
        <v>1</v>
      </c>
      <c r="U68" s="23">
        <v>310</v>
      </c>
      <c r="V68" s="9">
        <v>2</v>
      </c>
      <c r="W68" s="23">
        <v>620</v>
      </c>
      <c r="X68" s="9">
        <v>1</v>
      </c>
      <c r="Y68" s="23">
        <v>310</v>
      </c>
      <c r="Z68" s="88">
        <f t="shared" ref="Z68:Z112" si="2">B68+D68+F68+H68+J68+L68+N68+P68+R68+T68+V68+X68</f>
        <v>16</v>
      </c>
      <c r="AA68" s="88">
        <f t="shared" ref="AA68:AA112" si="3">C68+E68+G68+I68+K68+M68+O68+Q68+S68+U68+W68+Y68</f>
        <v>4960</v>
      </c>
    </row>
    <row r="69" spans="1:27" ht="25.15" customHeight="1" thickBot="1">
      <c r="A69" s="2" t="s">
        <v>58</v>
      </c>
      <c r="B69" s="9">
        <v>0</v>
      </c>
      <c r="C69" s="23">
        <v>0</v>
      </c>
      <c r="D69" s="9">
        <v>0</v>
      </c>
      <c r="E69" s="23">
        <v>0</v>
      </c>
      <c r="F69" s="9">
        <v>0</v>
      </c>
      <c r="G69" s="75">
        <v>0</v>
      </c>
      <c r="H69" s="9">
        <v>1</v>
      </c>
      <c r="I69" s="75">
        <v>155</v>
      </c>
      <c r="J69" s="9">
        <v>2</v>
      </c>
      <c r="K69" s="75">
        <v>310</v>
      </c>
      <c r="L69" s="9">
        <v>1</v>
      </c>
      <c r="M69" s="75">
        <v>155</v>
      </c>
      <c r="N69" s="9">
        <v>2</v>
      </c>
      <c r="O69" s="75">
        <v>310</v>
      </c>
      <c r="P69" s="9">
        <v>1</v>
      </c>
      <c r="Q69" s="75">
        <v>155</v>
      </c>
      <c r="R69" s="9">
        <v>0</v>
      </c>
      <c r="S69" s="75">
        <v>0</v>
      </c>
      <c r="T69" s="9">
        <v>2</v>
      </c>
      <c r="U69" s="23">
        <v>310</v>
      </c>
      <c r="V69" s="9">
        <v>1</v>
      </c>
      <c r="W69" s="23">
        <v>155</v>
      </c>
      <c r="X69" s="9">
        <v>1</v>
      </c>
      <c r="Y69" s="23">
        <v>155</v>
      </c>
      <c r="Z69" s="88">
        <f t="shared" si="2"/>
        <v>11</v>
      </c>
      <c r="AA69" s="88">
        <f t="shared" si="3"/>
        <v>1705</v>
      </c>
    </row>
    <row r="70" spans="1:27" ht="25.15" customHeight="1" thickBot="1">
      <c r="A70" s="20" t="s">
        <v>59</v>
      </c>
      <c r="B70" s="21">
        <v>22</v>
      </c>
      <c r="C70" s="22">
        <v>9245</v>
      </c>
      <c r="D70" s="21">
        <v>14</v>
      </c>
      <c r="E70" s="22">
        <v>5590</v>
      </c>
      <c r="F70" s="21">
        <v>19</v>
      </c>
      <c r="G70" s="74">
        <v>7955</v>
      </c>
      <c r="H70" s="21">
        <v>21</v>
      </c>
      <c r="I70" s="74">
        <v>8815</v>
      </c>
      <c r="J70" s="21">
        <v>19</v>
      </c>
      <c r="K70" s="74">
        <v>7740</v>
      </c>
      <c r="L70" s="21">
        <v>21</v>
      </c>
      <c r="M70" s="74">
        <v>8815</v>
      </c>
      <c r="N70" s="21">
        <v>23</v>
      </c>
      <c r="O70" s="74">
        <v>9890</v>
      </c>
      <c r="P70" s="21">
        <v>19</v>
      </c>
      <c r="Q70" s="74">
        <v>8170</v>
      </c>
      <c r="R70" s="21">
        <v>26</v>
      </c>
      <c r="S70" s="74">
        <v>10965</v>
      </c>
      <c r="T70" s="21">
        <v>30</v>
      </c>
      <c r="U70" s="22">
        <v>11180</v>
      </c>
      <c r="V70" s="21">
        <v>20</v>
      </c>
      <c r="W70" s="22">
        <v>8170</v>
      </c>
      <c r="X70" s="21">
        <v>29</v>
      </c>
      <c r="Y70" s="22">
        <v>11825</v>
      </c>
      <c r="Z70" s="21">
        <f t="shared" si="2"/>
        <v>263</v>
      </c>
      <c r="AA70" s="21">
        <f t="shared" si="3"/>
        <v>108360</v>
      </c>
    </row>
    <row r="71" spans="1:27" ht="25.15" customHeight="1" thickBot="1">
      <c r="A71" s="2" t="s">
        <v>60</v>
      </c>
      <c r="B71" s="9">
        <v>21</v>
      </c>
      <c r="C71" s="23">
        <v>9030</v>
      </c>
      <c r="D71" s="9">
        <v>12</v>
      </c>
      <c r="E71" s="23">
        <v>5160</v>
      </c>
      <c r="F71" s="9">
        <v>18</v>
      </c>
      <c r="G71" s="75">
        <v>7740</v>
      </c>
      <c r="H71" s="9">
        <v>20</v>
      </c>
      <c r="I71" s="75">
        <v>8600</v>
      </c>
      <c r="J71" s="9">
        <v>17</v>
      </c>
      <c r="K71" s="75">
        <v>7310</v>
      </c>
      <c r="L71" s="9">
        <v>20</v>
      </c>
      <c r="M71" s="75">
        <v>8600</v>
      </c>
      <c r="N71" s="9">
        <v>23</v>
      </c>
      <c r="O71" s="75">
        <v>9890</v>
      </c>
      <c r="P71" s="9">
        <v>19</v>
      </c>
      <c r="Q71" s="75">
        <v>8170</v>
      </c>
      <c r="R71" s="9">
        <v>25</v>
      </c>
      <c r="S71" s="75">
        <v>10750</v>
      </c>
      <c r="T71" s="9">
        <v>22</v>
      </c>
      <c r="U71" s="23">
        <v>9460</v>
      </c>
      <c r="V71" s="9">
        <v>18</v>
      </c>
      <c r="W71" s="23">
        <v>7740</v>
      </c>
      <c r="X71" s="9">
        <v>26</v>
      </c>
      <c r="Y71" s="23">
        <v>11180</v>
      </c>
      <c r="Z71" s="88">
        <f t="shared" si="2"/>
        <v>241</v>
      </c>
      <c r="AA71" s="88">
        <f t="shared" si="3"/>
        <v>103630</v>
      </c>
    </row>
    <row r="72" spans="1:27" ht="25.15" customHeight="1" thickBot="1">
      <c r="A72" s="2" t="s">
        <v>61</v>
      </c>
      <c r="B72" s="9">
        <v>1</v>
      </c>
      <c r="C72" s="23">
        <v>215</v>
      </c>
      <c r="D72" s="9">
        <v>2</v>
      </c>
      <c r="E72" s="23">
        <v>430</v>
      </c>
      <c r="F72" s="9">
        <v>1</v>
      </c>
      <c r="G72" s="75">
        <v>215</v>
      </c>
      <c r="H72" s="9">
        <v>1</v>
      </c>
      <c r="I72" s="75">
        <v>215</v>
      </c>
      <c r="J72" s="9">
        <v>2</v>
      </c>
      <c r="K72" s="75">
        <v>430</v>
      </c>
      <c r="L72" s="9">
        <v>1</v>
      </c>
      <c r="M72" s="75">
        <v>215</v>
      </c>
      <c r="N72" s="9">
        <v>0</v>
      </c>
      <c r="O72" s="75">
        <v>0</v>
      </c>
      <c r="P72" s="9">
        <v>0</v>
      </c>
      <c r="Q72" s="75">
        <v>0</v>
      </c>
      <c r="R72" s="9">
        <v>1</v>
      </c>
      <c r="S72" s="75">
        <v>215</v>
      </c>
      <c r="T72" s="9">
        <v>8</v>
      </c>
      <c r="U72" s="23">
        <v>1720</v>
      </c>
      <c r="V72" s="9">
        <v>2</v>
      </c>
      <c r="W72" s="23">
        <v>430</v>
      </c>
      <c r="X72" s="9">
        <v>3</v>
      </c>
      <c r="Y72" s="23">
        <v>645</v>
      </c>
      <c r="Z72" s="88">
        <f t="shared" si="2"/>
        <v>22</v>
      </c>
      <c r="AA72" s="88">
        <f t="shared" si="3"/>
        <v>4730</v>
      </c>
    </row>
    <row r="73" spans="1:27" ht="25.15" customHeight="1" thickBot="1">
      <c r="A73" s="20" t="s">
        <v>62</v>
      </c>
      <c r="B73" s="21">
        <v>527855</v>
      </c>
      <c r="C73" s="22">
        <v>2017052.9999999998</v>
      </c>
      <c r="D73" s="21">
        <v>500270</v>
      </c>
      <c r="E73" s="22">
        <v>1910594.2999999998</v>
      </c>
      <c r="F73" s="21">
        <v>653070</v>
      </c>
      <c r="G73" s="74">
        <v>2473541.9000000004</v>
      </c>
      <c r="H73" s="21">
        <v>650349</v>
      </c>
      <c r="I73" s="74">
        <v>2508947.8999999994</v>
      </c>
      <c r="J73" s="21">
        <v>778529</v>
      </c>
      <c r="K73" s="74">
        <v>2995220.3</v>
      </c>
      <c r="L73" s="21">
        <v>774775</v>
      </c>
      <c r="M73" s="74">
        <v>3006801.6</v>
      </c>
      <c r="N73" s="21">
        <v>855548</v>
      </c>
      <c r="O73" s="74">
        <v>3350582.3</v>
      </c>
      <c r="P73" s="21">
        <v>829601</v>
      </c>
      <c r="Q73" s="74">
        <v>3261031.4999999995</v>
      </c>
      <c r="R73" s="21">
        <v>720480</v>
      </c>
      <c r="S73" s="74">
        <v>2830297.6999999997</v>
      </c>
      <c r="T73" s="21">
        <v>858626</v>
      </c>
      <c r="U73" s="22">
        <v>3298607.8</v>
      </c>
      <c r="V73" s="21">
        <v>732549</v>
      </c>
      <c r="W73" s="22">
        <v>2871838.6999999997</v>
      </c>
      <c r="X73" s="21">
        <v>726263</v>
      </c>
      <c r="Y73" s="22">
        <v>2882280.2999999993</v>
      </c>
      <c r="Z73" s="21">
        <f t="shared" si="2"/>
        <v>8607915</v>
      </c>
      <c r="AA73" s="21">
        <f t="shared" si="3"/>
        <v>33406797.299999997</v>
      </c>
    </row>
    <row r="74" spans="1:27" ht="25.15" customHeight="1" thickBot="1">
      <c r="A74" s="2" t="s">
        <v>63</v>
      </c>
      <c r="B74" s="9">
        <v>350411</v>
      </c>
      <c r="C74" s="23">
        <v>1611890.5999999999</v>
      </c>
      <c r="D74" s="9">
        <v>331323</v>
      </c>
      <c r="E74" s="23">
        <v>1524085.7999999998</v>
      </c>
      <c r="F74" s="9">
        <v>423478</v>
      </c>
      <c r="G74" s="75">
        <v>1947998.7999999998</v>
      </c>
      <c r="H74" s="9">
        <v>441436</v>
      </c>
      <c r="I74" s="75">
        <v>2030605.5999999999</v>
      </c>
      <c r="J74" s="9">
        <v>524847</v>
      </c>
      <c r="K74" s="75">
        <v>2414296.1999999997</v>
      </c>
      <c r="L74" s="9">
        <v>533828</v>
      </c>
      <c r="M74" s="75">
        <v>2455608.7999999998</v>
      </c>
      <c r="N74" s="9">
        <v>602321</v>
      </c>
      <c r="O74" s="75">
        <v>2770676.5999999996</v>
      </c>
      <c r="P74" s="9">
        <v>589171</v>
      </c>
      <c r="Q74" s="75">
        <v>2710186.5999999996</v>
      </c>
      <c r="R74" s="9">
        <v>510995</v>
      </c>
      <c r="S74" s="75">
        <v>2350577</v>
      </c>
      <c r="T74" s="9">
        <v>576290</v>
      </c>
      <c r="U74" s="23">
        <v>2650934</v>
      </c>
      <c r="V74" s="9">
        <v>516794</v>
      </c>
      <c r="W74" s="23">
        <v>2377252.4</v>
      </c>
      <c r="X74" s="9">
        <v>527591</v>
      </c>
      <c r="Y74" s="23">
        <v>2426918.5999999996</v>
      </c>
      <c r="Z74" s="88">
        <f t="shared" si="2"/>
        <v>5928485</v>
      </c>
      <c r="AA74" s="88">
        <f t="shared" si="3"/>
        <v>27271030.999999993</v>
      </c>
    </row>
    <row r="75" spans="1:27" ht="25.15" customHeight="1" thickBot="1">
      <c r="A75" s="2" t="s">
        <v>64</v>
      </c>
      <c r="B75" s="9">
        <v>175590</v>
      </c>
      <c r="C75" s="23">
        <v>403856.99999999994</v>
      </c>
      <c r="D75" s="9">
        <v>167595</v>
      </c>
      <c r="E75" s="23">
        <v>385468.49999999994</v>
      </c>
      <c r="F75" s="9">
        <v>227957</v>
      </c>
      <c r="G75" s="75">
        <v>524301.1</v>
      </c>
      <c r="H75" s="9">
        <v>207549</v>
      </c>
      <c r="I75" s="75">
        <v>477362.69999999995</v>
      </c>
      <c r="J75" s="9">
        <v>252029</v>
      </c>
      <c r="K75" s="75">
        <v>579666.69999999995</v>
      </c>
      <c r="L75" s="9">
        <v>239090</v>
      </c>
      <c r="M75" s="75">
        <v>549907</v>
      </c>
      <c r="N75" s="9">
        <v>251612</v>
      </c>
      <c r="O75" s="75">
        <v>578707.6</v>
      </c>
      <c r="P75" s="9">
        <v>239074</v>
      </c>
      <c r="Q75" s="75">
        <v>549870.19999999995</v>
      </c>
      <c r="R75" s="9">
        <v>208135</v>
      </c>
      <c r="S75" s="75">
        <v>478710.49999999994</v>
      </c>
      <c r="T75" s="9">
        <v>281220</v>
      </c>
      <c r="U75" s="23">
        <v>646806</v>
      </c>
      <c r="V75" s="9">
        <v>214735</v>
      </c>
      <c r="W75" s="23">
        <v>493890.49999999994</v>
      </c>
      <c r="X75" s="9">
        <v>197680</v>
      </c>
      <c r="Y75" s="23">
        <v>454663.99999999994</v>
      </c>
      <c r="Z75" s="88">
        <f t="shared" si="2"/>
        <v>2662266</v>
      </c>
      <c r="AA75" s="88">
        <f t="shared" si="3"/>
        <v>6123211.7999999998</v>
      </c>
    </row>
    <row r="76" spans="1:27" ht="25.15" customHeight="1" thickBot="1">
      <c r="A76" s="2" t="s">
        <v>65</v>
      </c>
      <c r="B76" s="9">
        <v>0</v>
      </c>
      <c r="C76" s="23">
        <v>0</v>
      </c>
      <c r="D76" s="9"/>
      <c r="E76" s="23">
        <v>0</v>
      </c>
      <c r="F76" s="9">
        <v>1</v>
      </c>
      <c r="G76" s="75">
        <v>8</v>
      </c>
      <c r="H76" s="9">
        <v>4</v>
      </c>
      <c r="I76" s="75">
        <v>32</v>
      </c>
      <c r="J76" s="9">
        <v>1</v>
      </c>
      <c r="K76" s="75">
        <v>8</v>
      </c>
      <c r="L76" s="9">
        <v>0</v>
      </c>
      <c r="M76" s="75">
        <v>0</v>
      </c>
      <c r="N76" s="9">
        <v>0</v>
      </c>
      <c r="O76" s="75">
        <v>0</v>
      </c>
      <c r="P76" s="9">
        <v>1</v>
      </c>
      <c r="Q76" s="75">
        <v>8</v>
      </c>
      <c r="R76" s="9">
        <v>2</v>
      </c>
      <c r="S76" s="75">
        <v>16</v>
      </c>
      <c r="T76" s="9"/>
      <c r="U76" s="23">
        <v>0</v>
      </c>
      <c r="V76" s="9">
        <v>1</v>
      </c>
      <c r="W76" s="23">
        <v>8</v>
      </c>
      <c r="X76" s="9">
        <v>1</v>
      </c>
      <c r="Y76" s="23">
        <v>8</v>
      </c>
      <c r="Z76" s="88">
        <f t="shared" si="2"/>
        <v>11</v>
      </c>
      <c r="AA76" s="88">
        <f t="shared" si="3"/>
        <v>88</v>
      </c>
    </row>
    <row r="77" spans="1:27" ht="25.15" customHeight="1" thickBot="1">
      <c r="A77" s="2" t="s">
        <v>66</v>
      </c>
      <c r="B77" s="9">
        <v>0</v>
      </c>
      <c r="C77" s="23">
        <v>0</v>
      </c>
      <c r="D77" s="9">
        <v>2</v>
      </c>
      <c r="E77" s="23">
        <v>12</v>
      </c>
      <c r="F77" s="9">
        <v>2</v>
      </c>
      <c r="G77" s="75">
        <v>12</v>
      </c>
      <c r="H77" s="9">
        <v>2</v>
      </c>
      <c r="I77" s="75">
        <v>12</v>
      </c>
      <c r="J77" s="9">
        <v>1</v>
      </c>
      <c r="K77" s="75">
        <v>6</v>
      </c>
      <c r="L77" s="9">
        <v>0</v>
      </c>
      <c r="M77" s="75">
        <v>0</v>
      </c>
      <c r="N77" s="9">
        <v>5</v>
      </c>
      <c r="O77" s="75">
        <v>30</v>
      </c>
      <c r="P77" s="9">
        <v>0</v>
      </c>
      <c r="Q77" s="75">
        <v>0</v>
      </c>
      <c r="R77" s="9">
        <v>1</v>
      </c>
      <c r="S77" s="75">
        <v>6</v>
      </c>
      <c r="T77" s="9">
        <v>1</v>
      </c>
      <c r="U77" s="23">
        <v>6</v>
      </c>
      <c r="V77" s="9">
        <v>0</v>
      </c>
      <c r="W77" s="23">
        <v>0</v>
      </c>
      <c r="X77" s="9">
        <v>1</v>
      </c>
      <c r="Y77" s="23">
        <v>6</v>
      </c>
      <c r="Z77" s="88">
        <f t="shared" si="2"/>
        <v>15</v>
      </c>
      <c r="AA77" s="88">
        <f t="shared" si="3"/>
        <v>90</v>
      </c>
    </row>
    <row r="78" spans="1:27" ht="25.15" customHeight="1" thickBot="1">
      <c r="A78" s="2" t="s">
        <v>67</v>
      </c>
      <c r="B78" s="9">
        <v>13</v>
      </c>
      <c r="C78" s="23">
        <v>52</v>
      </c>
      <c r="D78" s="9">
        <v>12</v>
      </c>
      <c r="E78" s="23">
        <v>48</v>
      </c>
      <c r="F78" s="9">
        <v>3</v>
      </c>
      <c r="G78" s="75">
        <v>12</v>
      </c>
      <c r="H78" s="9">
        <v>2</v>
      </c>
      <c r="I78" s="75">
        <v>8</v>
      </c>
      <c r="J78" s="9">
        <v>9</v>
      </c>
      <c r="K78" s="75">
        <v>36</v>
      </c>
      <c r="L78" s="9">
        <v>5</v>
      </c>
      <c r="M78" s="75">
        <v>20</v>
      </c>
      <c r="N78" s="9">
        <v>9</v>
      </c>
      <c r="O78" s="75">
        <v>36</v>
      </c>
      <c r="P78" s="9">
        <v>7</v>
      </c>
      <c r="Q78" s="75">
        <v>28</v>
      </c>
      <c r="R78" s="9">
        <v>6</v>
      </c>
      <c r="S78" s="75">
        <v>24</v>
      </c>
      <c r="T78" s="9">
        <v>7</v>
      </c>
      <c r="U78" s="23">
        <v>28</v>
      </c>
      <c r="V78" s="9">
        <v>2</v>
      </c>
      <c r="W78" s="23">
        <v>8</v>
      </c>
      <c r="X78" s="9">
        <v>1</v>
      </c>
      <c r="Y78" s="23">
        <v>4</v>
      </c>
      <c r="Z78" s="88">
        <f t="shared" si="2"/>
        <v>76</v>
      </c>
      <c r="AA78" s="88">
        <f t="shared" si="3"/>
        <v>304</v>
      </c>
    </row>
    <row r="79" spans="1:27" ht="25.15" customHeight="1" thickBot="1">
      <c r="A79" s="2" t="s">
        <v>68</v>
      </c>
      <c r="B79" s="9">
        <v>3</v>
      </c>
      <c r="C79" s="23">
        <v>9</v>
      </c>
      <c r="D79" s="9">
        <v>6</v>
      </c>
      <c r="E79" s="23">
        <v>18</v>
      </c>
      <c r="F79" s="9">
        <v>10</v>
      </c>
      <c r="G79" s="75">
        <v>30</v>
      </c>
      <c r="H79" s="9">
        <v>6</v>
      </c>
      <c r="I79" s="75">
        <v>18</v>
      </c>
      <c r="J79" s="9">
        <v>2</v>
      </c>
      <c r="K79" s="75">
        <v>6</v>
      </c>
      <c r="L79" s="9">
        <v>3</v>
      </c>
      <c r="M79" s="75">
        <v>9</v>
      </c>
      <c r="N79" s="9">
        <v>5</v>
      </c>
      <c r="O79" s="75">
        <v>15</v>
      </c>
      <c r="P79" s="9">
        <v>14</v>
      </c>
      <c r="Q79" s="75">
        <v>42</v>
      </c>
      <c r="R79" s="9">
        <v>1</v>
      </c>
      <c r="S79" s="75">
        <v>3</v>
      </c>
      <c r="T79" s="9">
        <v>4</v>
      </c>
      <c r="U79" s="23">
        <v>12</v>
      </c>
      <c r="V79" s="9">
        <v>2</v>
      </c>
      <c r="W79" s="23">
        <v>6</v>
      </c>
      <c r="X79" s="9">
        <v>1</v>
      </c>
      <c r="Y79" s="23">
        <v>3</v>
      </c>
      <c r="Z79" s="88">
        <f t="shared" si="2"/>
        <v>57</v>
      </c>
      <c r="AA79" s="88">
        <f t="shared" si="3"/>
        <v>171</v>
      </c>
    </row>
    <row r="80" spans="1:27" ht="25.15" customHeight="1" thickBot="1">
      <c r="A80" s="2" t="s">
        <v>69</v>
      </c>
      <c r="B80" s="33">
        <v>8</v>
      </c>
      <c r="C80" s="29">
        <v>16</v>
      </c>
      <c r="D80" s="33">
        <v>4</v>
      </c>
      <c r="E80" s="29">
        <v>8</v>
      </c>
      <c r="F80" s="33">
        <v>36</v>
      </c>
      <c r="G80" s="78">
        <v>72</v>
      </c>
      <c r="H80" s="33">
        <v>9</v>
      </c>
      <c r="I80" s="78">
        <v>18</v>
      </c>
      <c r="J80" s="33">
        <v>9</v>
      </c>
      <c r="K80" s="78">
        <v>18</v>
      </c>
      <c r="L80" s="33">
        <v>14</v>
      </c>
      <c r="M80" s="78">
        <v>28</v>
      </c>
      <c r="N80" s="33">
        <v>10</v>
      </c>
      <c r="O80" s="78">
        <v>20</v>
      </c>
      <c r="P80" s="33">
        <v>9</v>
      </c>
      <c r="Q80" s="78">
        <v>18</v>
      </c>
      <c r="R80" s="33">
        <v>14</v>
      </c>
      <c r="S80" s="78">
        <v>28</v>
      </c>
      <c r="T80" s="33">
        <v>14</v>
      </c>
      <c r="U80" s="29">
        <v>28</v>
      </c>
      <c r="V80" s="33">
        <v>7</v>
      </c>
      <c r="W80" s="29">
        <v>14</v>
      </c>
      <c r="X80" s="33">
        <v>10</v>
      </c>
      <c r="Y80" s="29">
        <v>20</v>
      </c>
      <c r="Z80" s="88">
        <f t="shared" si="2"/>
        <v>144</v>
      </c>
      <c r="AA80" s="88">
        <f t="shared" si="3"/>
        <v>288</v>
      </c>
    </row>
    <row r="81" spans="1:27" ht="25.15" customHeight="1" thickBot="1">
      <c r="A81" s="2" t="s">
        <v>118</v>
      </c>
      <c r="B81" s="9">
        <v>307</v>
      </c>
      <c r="C81" s="23">
        <v>368.4</v>
      </c>
      <c r="D81" s="9">
        <v>269</v>
      </c>
      <c r="E81" s="23">
        <v>322.8</v>
      </c>
      <c r="F81" s="9">
        <v>248</v>
      </c>
      <c r="G81" s="75">
        <v>297.59999999999997</v>
      </c>
      <c r="H81" s="9">
        <v>171</v>
      </c>
      <c r="I81" s="75">
        <v>205.2</v>
      </c>
      <c r="J81" s="9">
        <v>266</v>
      </c>
      <c r="K81" s="75">
        <v>319.2</v>
      </c>
      <c r="L81" s="9">
        <v>283</v>
      </c>
      <c r="M81" s="75">
        <v>339.59999999999997</v>
      </c>
      <c r="N81" s="9">
        <v>287</v>
      </c>
      <c r="O81" s="75">
        <v>344.4</v>
      </c>
      <c r="P81" s="9">
        <v>190</v>
      </c>
      <c r="Q81" s="75">
        <v>228</v>
      </c>
      <c r="R81" s="9">
        <v>205</v>
      </c>
      <c r="S81" s="75">
        <v>246</v>
      </c>
      <c r="T81" s="9">
        <v>227</v>
      </c>
      <c r="U81" s="23">
        <v>272.39999999999998</v>
      </c>
      <c r="V81" s="9">
        <v>117</v>
      </c>
      <c r="W81" s="23">
        <v>140.4</v>
      </c>
      <c r="X81" s="9">
        <v>165</v>
      </c>
      <c r="Y81" s="23">
        <v>198</v>
      </c>
      <c r="Z81" s="88">
        <f t="shared" si="2"/>
        <v>2735</v>
      </c>
      <c r="AA81" s="88">
        <f t="shared" si="3"/>
        <v>3282</v>
      </c>
    </row>
    <row r="82" spans="1:27" ht="25.15" customHeight="1" thickBot="1">
      <c r="A82" s="2" t="s">
        <v>119</v>
      </c>
      <c r="B82" s="9">
        <v>172</v>
      </c>
      <c r="C82" s="23">
        <v>172</v>
      </c>
      <c r="D82" s="9">
        <v>153</v>
      </c>
      <c r="E82" s="23">
        <v>153</v>
      </c>
      <c r="F82" s="9">
        <v>215</v>
      </c>
      <c r="G82" s="75">
        <v>215</v>
      </c>
      <c r="H82" s="9">
        <v>160</v>
      </c>
      <c r="I82" s="75">
        <v>160</v>
      </c>
      <c r="J82" s="9">
        <v>347</v>
      </c>
      <c r="K82" s="75">
        <v>347</v>
      </c>
      <c r="L82" s="9">
        <v>181</v>
      </c>
      <c r="M82" s="75">
        <v>181</v>
      </c>
      <c r="N82" s="9">
        <v>177</v>
      </c>
      <c r="O82" s="75">
        <v>177</v>
      </c>
      <c r="P82" s="9">
        <v>151</v>
      </c>
      <c r="Q82" s="75">
        <v>151</v>
      </c>
      <c r="R82" s="9">
        <v>204</v>
      </c>
      <c r="S82" s="75">
        <v>204</v>
      </c>
      <c r="T82" s="9">
        <v>154</v>
      </c>
      <c r="U82" s="23">
        <v>154</v>
      </c>
      <c r="V82" s="9">
        <v>118</v>
      </c>
      <c r="W82" s="23">
        <v>118</v>
      </c>
      <c r="X82" s="9">
        <v>89</v>
      </c>
      <c r="Y82" s="23">
        <v>89</v>
      </c>
      <c r="Z82" s="88">
        <f t="shared" si="2"/>
        <v>2121</v>
      </c>
      <c r="AA82" s="88">
        <f t="shared" si="3"/>
        <v>2121</v>
      </c>
    </row>
    <row r="83" spans="1:27" ht="25.15" customHeight="1" thickBot="1">
      <c r="A83" s="2" t="s">
        <v>120</v>
      </c>
      <c r="B83" s="9">
        <v>121</v>
      </c>
      <c r="C83" s="23">
        <v>96.800000000000011</v>
      </c>
      <c r="D83" s="9">
        <v>99</v>
      </c>
      <c r="E83" s="23">
        <v>79.2</v>
      </c>
      <c r="F83" s="9">
        <v>125</v>
      </c>
      <c r="G83" s="75">
        <v>100</v>
      </c>
      <c r="H83" s="9">
        <v>86</v>
      </c>
      <c r="I83" s="75">
        <v>68.8</v>
      </c>
      <c r="J83" s="9">
        <v>62</v>
      </c>
      <c r="K83" s="75">
        <v>49.6</v>
      </c>
      <c r="L83" s="9">
        <v>82</v>
      </c>
      <c r="M83" s="75">
        <v>65.600000000000009</v>
      </c>
      <c r="N83" s="9">
        <v>63</v>
      </c>
      <c r="O83" s="75">
        <v>50.400000000000006</v>
      </c>
      <c r="P83" s="9">
        <v>31</v>
      </c>
      <c r="Q83" s="75">
        <v>24.8</v>
      </c>
      <c r="R83" s="9">
        <v>71</v>
      </c>
      <c r="S83" s="75">
        <v>56.800000000000004</v>
      </c>
      <c r="T83" s="9">
        <v>73</v>
      </c>
      <c r="U83" s="23">
        <v>58.400000000000006</v>
      </c>
      <c r="V83" s="9">
        <v>43</v>
      </c>
      <c r="W83" s="23">
        <v>34.4</v>
      </c>
      <c r="X83" s="9">
        <v>36</v>
      </c>
      <c r="Y83" s="23">
        <v>28.8</v>
      </c>
      <c r="Z83" s="88">
        <f t="shared" si="2"/>
        <v>892</v>
      </c>
      <c r="AA83" s="88">
        <f t="shared" si="3"/>
        <v>713.59999999999991</v>
      </c>
    </row>
    <row r="84" spans="1:27" ht="25.15" customHeight="1" thickBot="1">
      <c r="A84" s="2" t="s">
        <v>121</v>
      </c>
      <c r="B84" s="9">
        <v>95</v>
      </c>
      <c r="C84" s="23">
        <v>57</v>
      </c>
      <c r="D84" s="9">
        <v>86</v>
      </c>
      <c r="E84" s="23">
        <v>51.6</v>
      </c>
      <c r="F84" s="9">
        <v>137</v>
      </c>
      <c r="G84" s="75">
        <v>82.2</v>
      </c>
      <c r="H84" s="9">
        <v>93</v>
      </c>
      <c r="I84" s="75">
        <v>55.8</v>
      </c>
      <c r="J84" s="9">
        <v>91</v>
      </c>
      <c r="K84" s="75">
        <v>54.6</v>
      </c>
      <c r="L84" s="9">
        <v>184</v>
      </c>
      <c r="M84" s="75">
        <v>110.39999999999999</v>
      </c>
      <c r="N84" s="9">
        <v>87</v>
      </c>
      <c r="O84" s="75">
        <v>52.199999999999996</v>
      </c>
      <c r="P84" s="9">
        <v>125</v>
      </c>
      <c r="Q84" s="75">
        <v>75</v>
      </c>
      <c r="R84" s="9">
        <v>140</v>
      </c>
      <c r="S84" s="75">
        <v>84</v>
      </c>
      <c r="T84" s="9">
        <v>37</v>
      </c>
      <c r="U84" s="23">
        <v>22.2</v>
      </c>
      <c r="V84" s="9">
        <v>110</v>
      </c>
      <c r="W84" s="23">
        <v>66</v>
      </c>
      <c r="X84" s="9">
        <v>65</v>
      </c>
      <c r="Y84" s="23">
        <v>39</v>
      </c>
      <c r="Z84" s="88">
        <f t="shared" si="2"/>
        <v>1250</v>
      </c>
      <c r="AA84" s="88">
        <f t="shared" si="3"/>
        <v>750</v>
      </c>
    </row>
    <row r="85" spans="1:27" ht="25.15" customHeight="1" thickBot="1">
      <c r="A85" s="2" t="s">
        <v>122</v>
      </c>
      <c r="B85" s="9">
        <v>802</v>
      </c>
      <c r="C85" s="23">
        <v>401</v>
      </c>
      <c r="D85" s="9">
        <v>590</v>
      </c>
      <c r="E85" s="23">
        <v>295</v>
      </c>
      <c r="F85" s="9">
        <v>700</v>
      </c>
      <c r="G85" s="75">
        <v>350</v>
      </c>
      <c r="H85" s="9">
        <v>694</v>
      </c>
      <c r="I85" s="75">
        <v>347</v>
      </c>
      <c r="J85" s="9">
        <v>670</v>
      </c>
      <c r="K85" s="75">
        <v>335</v>
      </c>
      <c r="L85" s="9">
        <v>902</v>
      </c>
      <c r="M85" s="75">
        <v>451</v>
      </c>
      <c r="N85" s="9">
        <v>843</v>
      </c>
      <c r="O85" s="75">
        <v>421.5</v>
      </c>
      <c r="P85" s="9">
        <v>687</v>
      </c>
      <c r="Q85" s="75">
        <v>343.5</v>
      </c>
      <c r="R85" s="9">
        <v>600</v>
      </c>
      <c r="S85" s="75">
        <v>300</v>
      </c>
      <c r="T85" s="9">
        <v>472</v>
      </c>
      <c r="U85" s="23">
        <v>236</v>
      </c>
      <c r="V85" s="9">
        <v>530</v>
      </c>
      <c r="W85" s="23">
        <v>265</v>
      </c>
      <c r="X85" s="9">
        <v>527</v>
      </c>
      <c r="Y85" s="23">
        <v>263.5</v>
      </c>
      <c r="Z85" s="88">
        <f t="shared" si="2"/>
        <v>8017</v>
      </c>
      <c r="AA85" s="88">
        <f t="shared" si="3"/>
        <v>4008.5</v>
      </c>
    </row>
    <row r="86" spans="1:27" ht="25.15" customHeight="1" thickBot="1">
      <c r="A86" s="2" t="s">
        <v>123</v>
      </c>
      <c r="B86" s="34">
        <v>333</v>
      </c>
      <c r="C86" s="23">
        <v>133.20000000000002</v>
      </c>
      <c r="D86" s="34">
        <v>131</v>
      </c>
      <c r="E86" s="23">
        <v>52.400000000000006</v>
      </c>
      <c r="F86" s="34">
        <v>158</v>
      </c>
      <c r="G86" s="75">
        <v>63.2</v>
      </c>
      <c r="H86" s="34">
        <v>137</v>
      </c>
      <c r="I86" s="75">
        <v>54.800000000000004</v>
      </c>
      <c r="J86" s="34">
        <v>195</v>
      </c>
      <c r="K86" s="75">
        <v>78</v>
      </c>
      <c r="L86" s="34">
        <v>203</v>
      </c>
      <c r="M86" s="75">
        <v>81.2</v>
      </c>
      <c r="N86" s="34">
        <v>129</v>
      </c>
      <c r="O86" s="75">
        <v>51.6</v>
      </c>
      <c r="P86" s="34">
        <v>141</v>
      </c>
      <c r="Q86" s="75">
        <v>56.400000000000006</v>
      </c>
      <c r="R86" s="34">
        <v>106</v>
      </c>
      <c r="S86" s="75">
        <v>42.400000000000006</v>
      </c>
      <c r="T86" s="34">
        <v>127</v>
      </c>
      <c r="U86" s="23">
        <v>50.800000000000004</v>
      </c>
      <c r="V86" s="34">
        <v>90</v>
      </c>
      <c r="W86" s="23">
        <v>36</v>
      </c>
      <c r="X86" s="34">
        <v>96</v>
      </c>
      <c r="Y86" s="23">
        <v>38.400000000000006</v>
      </c>
      <c r="Z86" s="88">
        <f t="shared" si="2"/>
        <v>1846</v>
      </c>
      <c r="AA86" s="88">
        <f t="shared" si="3"/>
        <v>738.39999999999986</v>
      </c>
    </row>
    <row r="87" spans="1:27" ht="25.15" customHeight="1" thickBot="1">
      <c r="A87" s="2" t="s">
        <v>124</v>
      </c>
      <c r="B87" s="9">
        <v>0</v>
      </c>
      <c r="C87" s="23">
        <v>0</v>
      </c>
      <c r="D87" s="9">
        <v>0</v>
      </c>
      <c r="E87" s="23">
        <v>0</v>
      </c>
      <c r="F87" s="9">
        <v>0</v>
      </c>
      <c r="G87" s="75">
        <v>0</v>
      </c>
      <c r="H87" s="9">
        <v>0</v>
      </c>
      <c r="I87" s="75">
        <v>0</v>
      </c>
      <c r="J87" s="9">
        <v>0</v>
      </c>
      <c r="K87" s="75">
        <v>0</v>
      </c>
      <c r="L87" s="9">
        <v>0</v>
      </c>
      <c r="M87" s="75">
        <v>0</v>
      </c>
      <c r="N87" s="9">
        <v>0</v>
      </c>
      <c r="O87" s="75">
        <v>0</v>
      </c>
      <c r="P87" s="9">
        <v>0</v>
      </c>
      <c r="Q87" s="75">
        <v>0</v>
      </c>
      <c r="R87" s="9">
        <v>0</v>
      </c>
      <c r="S87" s="75">
        <v>0</v>
      </c>
      <c r="T87" s="9">
        <v>0</v>
      </c>
      <c r="U87" s="23">
        <v>0</v>
      </c>
      <c r="V87" s="9">
        <v>0</v>
      </c>
      <c r="W87" s="23">
        <v>0</v>
      </c>
      <c r="X87" s="9">
        <v>0</v>
      </c>
      <c r="Y87" s="23">
        <v>0</v>
      </c>
      <c r="Z87" s="88">
        <f t="shared" si="2"/>
        <v>0</v>
      </c>
      <c r="AA87" s="88">
        <f t="shared" si="3"/>
        <v>0</v>
      </c>
    </row>
    <row r="88" spans="1:27" ht="25.15" customHeight="1" thickBot="1">
      <c r="A88" s="2" t="s">
        <v>125</v>
      </c>
      <c r="B88" s="9">
        <v>0</v>
      </c>
      <c r="C88" s="23">
        <v>0</v>
      </c>
      <c r="D88" s="9">
        <v>0</v>
      </c>
      <c r="E88" s="23">
        <v>0</v>
      </c>
      <c r="F88" s="9">
        <v>0</v>
      </c>
      <c r="G88" s="75">
        <v>0</v>
      </c>
      <c r="H88" s="9">
        <v>0</v>
      </c>
      <c r="I88" s="75">
        <v>0</v>
      </c>
      <c r="J88" s="9">
        <v>0</v>
      </c>
      <c r="K88" s="75">
        <v>0</v>
      </c>
      <c r="L88" s="9">
        <v>0</v>
      </c>
      <c r="M88" s="75">
        <v>0</v>
      </c>
      <c r="N88" s="9">
        <v>0</v>
      </c>
      <c r="O88" s="75">
        <v>0</v>
      </c>
      <c r="P88" s="9">
        <v>0</v>
      </c>
      <c r="Q88" s="75">
        <v>0</v>
      </c>
      <c r="R88" s="9">
        <v>0</v>
      </c>
      <c r="S88" s="75">
        <v>0</v>
      </c>
      <c r="T88" s="9">
        <v>0</v>
      </c>
      <c r="U88" s="23">
        <v>0</v>
      </c>
      <c r="V88" s="9">
        <v>0</v>
      </c>
      <c r="W88" s="23">
        <v>0</v>
      </c>
      <c r="X88" s="9">
        <v>0</v>
      </c>
      <c r="Y88" s="23">
        <v>0</v>
      </c>
      <c r="Z88" s="88">
        <f t="shared" si="2"/>
        <v>0</v>
      </c>
      <c r="AA88" s="88">
        <f t="shared" si="3"/>
        <v>0</v>
      </c>
    </row>
    <row r="89" spans="1:27" ht="25.15" customHeight="1" thickBot="1">
      <c r="A89" s="20" t="s">
        <v>70</v>
      </c>
      <c r="B89" s="21">
        <v>13</v>
      </c>
      <c r="C89" s="22">
        <v>484</v>
      </c>
      <c r="D89" s="21">
        <v>26</v>
      </c>
      <c r="E89" s="22">
        <v>704</v>
      </c>
      <c r="F89" s="21">
        <v>36</v>
      </c>
      <c r="G89" s="74">
        <v>1012</v>
      </c>
      <c r="H89" s="21">
        <v>47</v>
      </c>
      <c r="I89" s="74">
        <v>1584</v>
      </c>
      <c r="J89" s="21">
        <v>107</v>
      </c>
      <c r="K89" s="74">
        <v>3234</v>
      </c>
      <c r="L89" s="21">
        <v>193</v>
      </c>
      <c r="M89" s="74">
        <v>5500</v>
      </c>
      <c r="N89" s="21">
        <v>80</v>
      </c>
      <c r="O89" s="74">
        <v>2970</v>
      </c>
      <c r="P89" s="21">
        <v>71</v>
      </c>
      <c r="Q89" s="74">
        <v>2530</v>
      </c>
      <c r="R89" s="21">
        <v>77</v>
      </c>
      <c r="S89" s="74">
        <v>2750</v>
      </c>
      <c r="T89" s="21">
        <v>101</v>
      </c>
      <c r="U89" s="22">
        <v>3256</v>
      </c>
      <c r="V89" s="21">
        <v>48</v>
      </c>
      <c r="W89" s="22">
        <v>1540</v>
      </c>
      <c r="X89" s="21">
        <v>54</v>
      </c>
      <c r="Y89" s="22">
        <v>1914</v>
      </c>
      <c r="Z89" s="21">
        <f t="shared" si="2"/>
        <v>853</v>
      </c>
      <c r="AA89" s="21">
        <f t="shared" si="3"/>
        <v>27478</v>
      </c>
    </row>
    <row r="90" spans="1:27" ht="25.15" customHeight="1" thickBot="1">
      <c r="A90" s="2" t="s">
        <v>71</v>
      </c>
      <c r="B90" s="9">
        <v>9</v>
      </c>
      <c r="C90" s="23">
        <v>396</v>
      </c>
      <c r="D90" s="9">
        <v>6</v>
      </c>
      <c r="E90" s="23">
        <v>264</v>
      </c>
      <c r="F90" s="9">
        <v>10</v>
      </c>
      <c r="G90" s="75">
        <v>440</v>
      </c>
      <c r="H90" s="9">
        <v>25</v>
      </c>
      <c r="I90" s="75">
        <v>1100</v>
      </c>
      <c r="J90" s="9">
        <v>40</v>
      </c>
      <c r="K90" s="75">
        <v>1760</v>
      </c>
      <c r="L90" s="9">
        <v>57</v>
      </c>
      <c r="M90" s="75">
        <v>2508</v>
      </c>
      <c r="N90" s="9">
        <v>55</v>
      </c>
      <c r="O90" s="75">
        <v>2420</v>
      </c>
      <c r="P90" s="9">
        <v>44</v>
      </c>
      <c r="Q90" s="75">
        <v>1936</v>
      </c>
      <c r="R90" s="9">
        <v>48</v>
      </c>
      <c r="S90" s="75">
        <v>2112</v>
      </c>
      <c r="T90" s="9">
        <v>47</v>
      </c>
      <c r="U90" s="23">
        <v>2068</v>
      </c>
      <c r="V90" s="9">
        <v>22</v>
      </c>
      <c r="W90" s="23">
        <v>968</v>
      </c>
      <c r="X90" s="9">
        <v>33</v>
      </c>
      <c r="Y90" s="23">
        <v>1452</v>
      </c>
      <c r="Z90" s="88">
        <f t="shared" si="2"/>
        <v>396</v>
      </c>
      <c r="AA90" s="88">
        <f t="shared" si="3"/>
        <v>17424</v>
      </c>
    </row>
    <row r="91" spans="1:27" ht="25.15" customHeight="1" thickBot="1">
      <c r="A91" s="2" t="s">
        <v>72</v>
      </c>
      <c r="B91" s="9">
        <v>4</v>
      </c>
      <c r="C91" s="23">
        <v>88</v>
      </c>
      <c r="D91" s="9">
        <v>20</v>
      </c>
      <c r="E91" s="23">
        <v>440</v>
      </c>
      <c r="F91" s="9">
        <v>26</v>
      </c>
      <c r="G91" s="75">
        <v>572</v>
      </c>
      <c r="H91" s="9">
        <v>22</v>
      </c>
      <c r="I91" s="75">
        <v>484</v>
      </c>
      <c r="J91" s="9">
        <v>67</v>
      </c>
      <c r="K91" s="75">
        <v>1474</v>
      </c>
      <c r="L91" s="9">
        <v>136</v>
      </c>
      <c r="M91" s="75">
        <v>2992</v>
      </c>
      <c r="N91" s="9">
        <v>25</v>
      </c>
      <c r="O91" s="75">
        <v>550</v>
      </c>
      <c r="P91" s="9">
        <v>27</v>
      </c>
      <c r="Q91" s="75">
        <v>594</v>
      </c>
      <c r="R91" s="9">
        <v>29</v>
      </c>
      <c r="S91" s="75">
        <v>638</v>
      </c>
      <c r="T91" s="9">
        <v>54</v>
      </c>
      <c r="U91" s="23">
        <v>1188</v>
      </c>
      <c r="V91" s="9">
        <v>26</v>
      </c>
      <c r="W91" s="23">
        <v>572</v>
      </c>
      <c r="X91" s="9">
        <v>21</v>
      </c>
      <c r="Y91" s="23">
        <v>462</v>
      </c>
      <c r="Z91" s="88">
        <f t="shared" si="2"/>
        <v>457</v>
      </c>
      <c r="AA91" s="88">
        <f t="shared" si="3"/>
        <v>10054</v>
      </c>
    </row>
    <row r="92" spans="1:27" ht="25.15" customHeight="1" thickBot="1">
      <c r="A92" s="20" t="s">
        <v>73</v>
      </c>
      <c r="B92" s="21">
        <v>1526144</v>
      </c>
      <c r="C92" s="22">
        <v>4803088.9000000004</v>
      </c>
      <c r="D92" s="21">
        <v>1503478</v>
      </c>
      <c r="E92" s="22">
        <v>4734888.7</v>
      </c>
      <c r="F92" s="21">
        <v>1959472</v>
      </c>
      <c r="G92" s="74">
        <v>6005387.7000000002</v>
      </c>
      <c r="H92" s="21">
        <v>1913200</v>
      </c>
      <c r="I92" s="74">
        <v>6018885.6000000006</v>
      </c>
      <c r="J92" s="21">
        <v>2152913</v>
      </c>
      <c r="K92" s="74">
        <v>6835903.6000000006</v>
      </c>
      <c r="L92" s="21">
        <v>2087651</v>
      </c>
      <c r="M92" s="74">
        <v>6724238.9000000004</v>
      </c>
      <c r="N92" s="21">
        <v>2124322</v>
      </c>
      <c r="O92" s="74">
        <v>7145847.1000000006</v>
      </c>
      <c r="P92" s="21">
        <v>2024474</v>
      </c>
      <c r="Q92" s="74">
        <v>6944594.4000000004</v>
      </c>
      <c r="R92" s="21">
        <v>1947442</v>
      </c>
      <c r="S92" s="74">
        <v>6440202.4000000013</v>
      </c>
      <c r="T92" s="21">
        <v>2435514</v>
      </c>
      <c r="U92" s="22">
        <v>7602623.0999999996</v>
      </c>
      <c r="V92" s="21">
        <v>2225584</v>
      </c>
      <c r="W92" s="22">
        <v>7095633.4000000004</v>
      </c>
      <c r="X92" s="21">
        <v>2259729</v>
      </c>
      <c r="Y92" s="22">
        <v>7309483.2000000002</v>
      </c>
      <c r="Z92" s="21">
        <f t="shared" si="2"/>
        <v>24159923</v>
      </c>
      <c r="AA92" s="21">
        <f t="shared" si="3"/>
        <v>77660777.000000015</v>
      </c>
    </row>
    <row r="93" spans="1:27" ht="25.15" customHeight="1" thickBot="1">
      <c r="A93" s="35" t="s">
        <v>74</v>
      </c>
      <c r="B93" s="33">
        <v>638488</v>
      </c>
      <c r="C93" s="29">
        <v>2043161.6000000001</v>
      </c>
      <c r="D93" s="33">
        <v>620151</v>
      </c>
      <c r="E93" s="29">
        <v>1984483.2000000002</v>
      </c>
      <c r="F93" s="33">
        <v>765329</v>
      </c>
      <c r="G93" s="78">
        <v>2449052.8000000003</v>
      </c>
      <c r="H93" s="33">
        <v>777768</v>
      </c>
      <c r="I93" s="78">
        <v>2488857.6000000001</v>
      </c>
      <c r="J93" s="33">
        <v>862938</v>
      </c>
      <c r="K93" s="78">
        <v>2761401.6</v>
      </c>
      <c r="L93" s="33">
        <v>851859</v>
      </c>
      <c r="M93" s="78">
        <v>2725948.8000000003</v>
      </c>
      <c r="N93" s="33">
        <v>937399</v>
      </c>
      <c r="O93" s="78">
        <v>2999676.8000000003</v>
      </c>
      <c r="P93" s="33">
        <v>919144</v>
      </c>
      <c r="Q93" s="78">
        <v>2941260.8000000003</v>
      </c>
      <c r="R93" s="33">
        <v>878702</v>
      </c>
      <c r="S93" s="78">
        <v>2811846.4000000004</v>
      </c>
      <c r="T93" s="33">
        <v>978237</v>
      </c>
      <c r="U93" s="29">
        <v>3130358.4000000004</v>
      </c>
      <c r="V93" s="33">
        <v>959188</v>
      </c>
      <c r="W93" s="29">
        <v>3069401.6</v>
      </c>
      <c r="X93" s="33">
        <v>1016510</v>
      </c>
      <c r="Y93" s="29">
        <v>3252832</v>
      </c>
      <c r="Z93" s="88">
        <f t="shared" si="2"/>
        <v>10205713</v>
      </c>
      <c r="AA93" s="88">
        <f t="shared" si="3"/>
        <v>32658281.600000001</v>
      </c>
    </row>
    <row r="94" spans="1:27" ht="25.15" customHeight="1" thickBot="1">
      <c r="A94" s="2" t="s">
        <v>126</v>
      </c>
      <c r="B94" s="9">
        <v>385592</v>
      </c>
      <c r="C94" s="29">
        <v>616947.20000000007</v>
      </c>
      <c r="D94" s="9">
        <v>390798</v>
      </c>
      <c r="E94" s="29">
        <v>625276.80000000005</v>
      </c>
      <c r="F94" s="9">
        <v>556222</v>
      </c>
      <c r="G94" s="78">
        <v>889955.20000000007</v>
      </c>
      <c r="H94" s="9">
        <v>512207</v>
      </c>
      <c r="I94" s="78">
        <v>819531.20000000007</v>
      </c>
      <c r="J94" s="9">
        <v>577823</v>
      </c>
      <c r="K94" s="78">
        <v>924516.8</v>
      </c>
      <c r="L94" s="9">
        <v>535044</v>
      </c>
      <c r="M94" s="78">
        <v>856070.4</v>
      </c>
      <c r="N94" s="9">
        <v>475623</v>
      </c>
      <c r="O94" s="78">
        <v>760996.8</v>
      </c>
      <c r="P94" s="9">
        <v>425344</v>
      </c>
      <c r="Q94" s="78">
        <v>680550.40000000002</v>
      </c>
      <c r="R94" s="9">
        <v>420864</v>
      </c>
      <c r="S94" s="78">
        <v>673382.40000000002</v>
      </c>
      <c r="T94" s="9">
        <v>672853</v>
      </c>
      <c r="U94" s="29">
        <v>1076564.8</v>
      </c>
      <c r="V94" s="9">
        <v>549263</v>
      </c>
      <c r="W94" s="29">
        <v>878820.8</v>
      </c>
      <c r="X94" s="9">
        <v>529999</v>
      </c>
      <c r="Y94" s="29">
        <v>847998.4</v>
      </c>
      <c r="Z94" s="88">
        <f t="shared" si="2"/>
        <v>6031632</v>
      </c>
      <c r="AA94" s="88">
        <f t="shared" si="3"/>
        <v>9650611.2000000011</v>
      </c>
    </row>
    <row r="95" spans="1:27" ht="25.15" customHeight="1" thickBot="1">
      <c r="A95" s="35" t="s">
        <v>75</v>
      </c>
      <c r="B95" s="33">
        <v>275809</v>
      </c>
      <c r="C95" s="29">
        <v>1103236</v>
      </c>
      <c r="D95" s="33">
        <v>266398</v>
      </c>
      <c r="E95" s="29">
        <v>1065592</v>
      </c>
      <c r="F95" s="33">
        <v>331274</v>
      </c>
      <c r="G95" s="78">
        <v>1325096</v>
      </c>
      <c r="H95" s="33">
        <v>333941</v>
      </c>
      <c r="I95" s="78">
        <v>1335764</v>
      </c>
      <c r="J95" s="33">
        <v>375678</v>
      </c>
      <c r="K95" s="78">
        <v>1502712</v>
      </c>
      <c r="L95" s="33">
        <v>369609</v>
      </c>
      <c r="M95" s="78">
        <v>1478436</v>
      </c>
      <c r="N95" s="33">
        <v>388418</v>
      </c>
      <c r="O95" s="78">
        <v>1553672</v>
      </c>
      <c r="P95" s="33">
        <v>372846</v>
      </c>
      <c r="Q95" s="78">
        <v>1491384</v>
      </c>
      <c r="R95" s="33">
        <v>356725</v>
      </c>
      <c r="S95" s="78">
        <v>1426900</v>
      </c>
      <c r="T95" s="33">
        <v>405868</v>
      </c>
      <c r="U95" s="29">
        <v>1623472</v>
      </c>
      <c r="V95" s="33">
        <v>399243</v>
      </c>
      <c r="W95" s="29">
        <v>1596972</v>
      </c>
      <c r="X95" s="33">
        <v>402628</v>
      </c>
      <c r="Y95" s="29">
        <v>1610512</v>
      </c>
      <c r="Z95" s="88">
        <f t="shared" si="2"/>
        <v>4278437</v>
      </c>
      <c r="AA95" s="88">
        <f t="shared" si="3"/>
        <v>17113748</v>
      </c>
    </row>
    <row r="96" spans="1:27" ht="25.15" customHeight="1" thickBot="1">
      <c r="A96" s="2" t="s">
        <v>76</v>
      </c>
      <c r="B96" s="9">
        <v>118876</v>
      </c>
      <c r="C96" s="29">
        <v>237752</v>
      </c>
      <c r="D96" s="9">
        <v>118822</v>
      </c>
      <c r="E96" s="29">
        <v>237644</v>
      </c>
      <c r="F96" s="9">
        <v>170921</v>
      </c>
      <c r="G96" s="78">
        <v>341842</v>
      </c>
      <c r="H96" s="9">
        <v>152060</v>
      </c>
      <c r="I96" s="78">
        <v>304120</v>
      </c>
      <c r="J96" s="9">
        <v>175839</v>
      </c>
      <c r="K96" s="78">
        <v>351678</v>
      </c>
      <c r="L96" s="9">
        <v>168132</v>
      </c>
      <c r="M96" s="78">
        <v>336264</v>
      </c>
      <c r="N96" s="9">
        <v>151122</v>
      </c>
      <c r="O96" s="78">
        <v>302244</v>
      </c>
      <c r="P96" s="9">
        <v>136326</v>
      </c>
      <c r="Q96" s="78">
        <v>272652</v>
      </c>
      <c r="R96" s="9">
        <v>135827</v>
      </c>
      <c r="S96" s="78">
        <v>271654</v>
      </c>
      <c r="T96" s="9">
        <v>203224</v>
      </c>
      <c r="U96" s="29">
        <v>406448</v>
      </c>
      <c r="V96" s="9">
        <v>159728</v>
      </c>
      <c r="W96" s="29">
        <v>319456</v>
      </c>
      <c r="X96" s="9">
        <v>149944</v>
      </c>
      <c r="Y96" s="29">
        <v>299888</v>
      </c>
      <c r="Z96" s="88">
        <f t="shared" si="2"/>
        <v>1840821</v>
      </c>
      <c r="AA96" s="88">
        <f t="shared" si="3"/>
        <v>3681642</v>
      </c>
    </row>
    <row r="97" spans="1:27" ht="25.15" customHeight="1" thickBot="1">
      <c r="A97" s="35" t="s">
        <v>77</v>
      </c>
      <c r="B97" s="9">
        <v>48136</v>
      </c>
      <c r="C97" s="29">
        <v>250307.20000000001</v>
      </c>
      <c r="D97" s="9">
        <v>45449</v>
      </c>
      <c r="E97" s="29">
        <v>236334.80000000002</v>
      </c>
      <c r="F97" s="9">
        <v>59054</v>
      </c>
      <c r="G97" s="78">
        <v>307080.8</v>
      </c>
      <c r="H97" s="9">
        <v>61024</v>
      </c>
      <c r="I97" s="78">
        <v>317324.79999999999</v>
      </c>
      <c r="J97" s="9">
        <v>68221</v>
      </c>
      <c r="K97" s="78">
        <v>354749.2</v>
      </c>
      <c r="L97" s="9">
        <v>70424</v>
      </c>
      <c r="M97" s="78">
        <v>366204.8</v>
      </c>
      <c r="N97" s="9">
        <v>68235</v>
      </c>
      <c r="O97" s="78">
        <v>354822</v>
      </c>
      <c r="P97" s="9">
        <v>66481</v>
      </c>
      <c r="Q97" s="78">
        <v>345701.2</v>
      </c>
      <c r="R97" s="9">
        <v>66637</v>
      </c>
      <c r="S97" s="78">
        <v>346512.4</v>
      </c>
      <c r="T97" s="9">
        <v>74559</v>
      </c>
      <c r="U97" s="29">
        <v>387706.8</v>
      </c>
      <c r="V97" s="9">
        <v>75469</v>
      </c>
      <c r="W97" s="29">
        <v>392438.8</v>
      </c>
      <c r="X97" s="9">
        <v>74128</v>
      </c>
      <c r="Y97" s="29">
        <v>385465.60000000003</v>
      </c>
      <c r="Z97" s="88">
        <f t="shared" si="2"/>
        <v>777817</v>
      </c>
      <c r="AA97" s="88">
        <f t="shared" si="3"/>
        <v>4044648.4</v>
      </c>
    </row>
    <row r="98" spans="1:27" ht="25.15" customHeight="1" thickBot="1">
      <c r="A98" s="2" t="s">
        <v>78</v>
      </c>
      <c r="B98" s="9">
        <v>21439</v>
      </c>
      <c r="C98" s="29">
        <v>55741.4</v>
      </c>
      <c r="D98" s="9">
        <v>20859</v>
      </c>
      <c r="E98" s="29">
        <v>54233.4</v>
      </c>
      <c r="F98" s="9">
        <v>29069</v>
      </c>
      <c r="G98" s="78">
        <v>75579.400000000009</v>
      </c>
      <c r="H98" s="9">
        <v>25960</v>
      </c>
      <c r="I98" s="78">
        <v>67496</v>
      </c>
      <c r="J98" s="9">
        <v>29465</v>
      </c>
      <c r="K98" s="78">
        <v>76609</v>
      </c>
      <c r="L98" s="9">
        <v>28504</v>
      </c>
      <c r="M98" s="78">
        <v>74110.400000000009</v>
      </c>
      <c r="N98" s="9">
        <v>27330</v>
      </c>
      <c r="O98" s="78">
        <v>71058</v>
      </c>
      <c r="P98" s="9">
        <v>26510</v>
      </c>
      <c r="Q98" s="78">
        <v>68926</v>
      </c>
      <c r="R98" s="9">
        <v>27652</v>
      </c>
      <c r="S98" s="78">
        <v>71895.199999999997</v>
      </c>
      <c r="T98" s="9">
        <v>35696</v>
      </c>
      <c r="U98" s="29">
        <v>92809.600000000006</v>
      </c>
      <c r="V98" s="9">
        <v>27292</v>
      </c>
      <c r="W98" s="29">
        <v>70959.199999999997</v>
      </c>
      <c r="X98" s="9">
        <v>25647</v>
      </c>
      <c r="Y98" s="29">
        <v>66682.2</v>
      </c>
      <c r="Z98" s="88">
        <f t="shared" si="2"/>
        <v>325423</v>
      </c>
      <c r="AA98" s="88">
        <f t="shared" si="3"/>
        <v>846099.79999999993</v>
      </c>
    </row>
    <row r="99" spans="1:27" ht="25.15" customHeight="1" thickBot="1">
      <c r="A99" s="35" t="s">
        <v>79</v>
      </c>
      <c r="B99" s="9">
        <v>3782</v>
      </c>
      <c r="C99" s="29">
        <v>26474</v>
      </c>
      <c r="D99" s="9">
        <v>3673</v>
      </c>
      <c r="E99" s="29">
        <v>25711</v>
      </c>
      <c r="F99" s="9">
        <v>4646</v>
      </c>
      <c r="G99" s="78">
        <v>32522</v>
      </c>
      <c r="H99" s="9">
        <v>4622</v>
      </c>
      <c r="I99" s="78">
        <v>32354</v>
      </c>
      <c r="J99" s="9">
        <v>5268</v>
      </c>
      <c r="K99" s="78">
        <v>36876</v>
      </c>
      <c r="L99" s="9">
        <v>5403</v>
      </c>
      <c r="M99" s="78">
        <v>37821</v>
      </c>
      <c r="N99" s="9">
        <v>5506</v>
      </c>
      <c r="O99" s="78">
        <v>38542</v>
      </c>
      <c r="P99" s="9">
        <v>5319</v>
      </c>
      <c r="Q99" s="78">
        <v>37233</v>
      </c>
      <c r="R99" s="9">
        <v>5383</v>
      </c>
      <c r="S99" s="78">
        <v>37681</v>
      </c>
      <c r="T99" s="9">
        <v>5700</v>
      </c>
      <c r="U99" s="29">
        <v>39900</v>
      </c>
      <c r="V99" s="9">
        <v>5477</v>
      </c>
      <c r="W99" s="29">
        <v>38339</v>
      </c>
      <c r="X99" s="9">
        <v>5568</v>
      </c>
      <c r="Y99" s="29">
        <v>38976</v>
      </c>
      <c r="Z99" s="88">
        <f t="shared" si="2"/>
        <v>60347</v>
      </c>
      <c r="AA99" s="88">
        <f t="shared" si="3"/>
        <v>422429</v>
      </c>
    </row>
    <row r="100" spans="1:27" ht="25.15" customHeight="1" thickBot="1">
      <c r="A100" s="2" t="s">
        <v>80</v>
      </c>
      <c r="B100" s="9">
        <v>1611</v>
      </c>
      <c r="C100" s="29">
        <v>5638.5</v>
      </c>
      <c r="D100" s="9">
        <v>1697</v>
      </c>
      <c r="E100" s="29">
        <v>5939.5</v>
      </c>
      <c r="F100" s="9">
        <v>1998</v>
      </c>
      <c r="G100" s="78">
        <v>6993</v>
      </c>
      <c r="H100" s="9">
        <v>1489</v>
      </c>
      <c r="I100" s="78">
        <v>5211.5</v>
      </c>
      <c r="J100" s="9">
        <v>1731</v>
      </c>
      <c r="K100" s="78">
        <v>6058.5</v>
      </c>
      <c r="L100" s="9">
        <v>2110</v>
      </c>
      <c r="M100" s="78">
        <v>7385</v>
      </c>
      <c r="N100" s="9">
        <v>2306</v>
      </c>
      <c r="O100" s="78">
        <v>8071</v>
      </c>
      <c r="P100" s="9">
        <v>2252</v>
      </c>
      <c r="Q100" s="78">
        <v>7882</v>
      </c>
      <c r="R100" s="9">
        <v>2317</v>
      </c>
      <c r="S100" s="78">
        <v>8109.5</v>
      </c>
      <c r="T100" s="9">
        <v>2404</v>
      </c>
      <c r="U100" s="29">
        <v>8414</v>
      </c>
      <c r="V100" s="9">
        <v>1691</v>
      </c>
      <c r="W100" s="29">
        <v>5918.5</v>
      </c>
      <c r="X100" s="9">
        <v>1790</v>
      </c>
      <c r="Y100" s="29">
        <v>6265</v>
      </c>
      <c r="Z100" s="88">
        <f t="shared" si="2"/>
        <v>23396</v>
      </c>
      <c r="AA100" s="88">
        <f t="shared" si="3"/>
        <v>81886</v>
      </c>
    </row>
    <row r="101" spans="1:27" ht="25.15" customHeight="1" thickBot="1">
      <c r="A101" s="2" t="s">
        <v>81</v>
      </c>
      <c r="B101" s="9">
        <v>18294</v>
      </c>
      <c r="C101" s="29">
        <v>274410</v>
      </c>
      <c r="D101" s="9">
        <v>18478</v>
      </c>
      <c r="E101" s="29">
        <v>277170</v>
      </c>
      <c r="F101" s="9">
        <v>22091</v>
      </c>
      <c r="G101" s="78">
        <v>331365</v>
      </c>
      <c r="H101" s="9">
        <v>24153</v>
      </c>
      <c r="I101" s="78">
        <v>362295</v>
      </c>
      <c r="J101" s="9">
        <v>30152</v>
      </c>
      <c r="K101" s="78">
        <v>452280</v>
      </c>
      <c r="L101" s="9">
        <v>30665</v>
      </c>
      <c r="M101" s="78">
        <v>459975</v>
      </c>
      <c r="N101" s="9">
        <v>35124</v>
      </c>
      <c r="O101" s="78">
        <v>526860</v>
      </c>
      <c r="P101" s="9">
        <v>35887</v>
      </c>
      <c r="Q101" s="78">
        <v>538305</v>
      </c>
      <c r="R101" s="9">
        <v>27996</v>
      </c>
      <c r="S101" s="78">
        <v>419940</v>
      </c>
      <c r="T101" s="9">
        <v>30735</v>
      </c>
      <c r="U101" s="29">
        <v>461025</v>
      </c>
      <c r="V101" s="9">
        <v>27719</v>
      </c>
      <c r="W101" s="29">
        <v>415785</v>
      </c>
      <c r="X101" s="9">
        <v>30149</v>
      </c>
      <c r="Y101" s="29">
        <v>452235</v>
      </c>
      <c r="Z101" s="88">
        <f t="shared" si="2"/>
        <v>331443</v>
      </c>
      <c r="AA101" s="88">
        <f t="shared" si="3"/>
        <v>4971645</v>
      </c>
    </row>
    <row r="102" spans="1:27" ht="25.15" customHeight="1" thickBot="1">
      <c r="A102" s="2" t="s">
        <v>82</v>
      </c>
      <c r="B102" s="9">
        <v>10056</v>
      </c>
      <c r="C102" s="29">
        <v>75420</v>
      </c>
      <c r="D102" s="9">
        <v>12120</v>
      </c>
      <c r="E102" s="29">
        <v>90900</v>
      </c>
      <c r="F102" s="9">
        <v>13689</v>
      </c>
      <c r="G102" s="78">
        <v>102667.5</v>
      </c>
      <c r="H102" s="9">
        <v>13015</v>
      </c>
      <c r="I102" s="78">
        <v>97612.5</v>
      </c>
      <c r="J102" s="9">
        <v>16527</v>
      </c>
      <c r="K102" s="78">
        <v>123952.5</v>
      </c>
      <c r="L102" s="9">
        <v>16207</v>
      </c>
      <c r="M102" s="78">
        <v>121552.5</v>
      </c>
      <c r="N102" s="9">
        <v>19271</v>
      </c>
      <c r="O102" s="78">
        <v>144532.5</v>
      </c>
      <c r="P102" s="9">
        <v>18992</v>
      </c>
      <c r="Q102" s="78">
        <v>142440</v>
      </c>
      <c r="R102" s="9">
        <v>16171</v>
      </c>
      <c r="S102" s="78">
        <v>121282.5</v>
      </c>
      <c r="T102" s="9">
        <v>17381</v>
      </c>
      <c r="U102" s="29">
        <v>130357.5</v>
      </c>
      <c r="V102" s="9">
        <v>12793</v>
      </c>
      <c r="W102" s="29">
        <v>95947.5</v>
      </c>
      <c r="X102" s="9">
        <v>14354</v>
      </c>
      <c r="Y102" s="29">
        <v>107655</v>
      </c>
      <c r="Z102" s="88">
        <f t="shared" si="2"/>
        <v>180576</v>
      </c>
      <c r="AA102" s="88">
        <f t="shared" si="3"/>
        <v>1354320</v>
      </c>
    </row>
    <row r="103" spans="1:27" ht="25.15" customHeight="1" thickBot="1">
      <c r="A103" s="2" t="s">
        <v>83</v>
      </c>
      <c r="B103" s="9">
        <v>1206</v>
      </c>
      <c r="C103" s="29">
        <v>31356</v>
      </c>
      <c r="D103" s="9">
        <v>1300</v>
      </c>
      <c r="E103" s="29">
        <v>33800</v>
      </c>
      <c r="F103" s="9">
        <v>1470</v>
      </c>
      <c r="G103" s="78">
        <v>38220</v>
      </c>
      <c r="H103" s="9">
        <v>2051</v>
      </c>
      <c r="I103" s="78">
        <v>53326</v>
      </c>
      <c r="J103" s="9">
        <v>2882</v>
      </c>
      <c r="K103" s="78">
        <v>74932</v>
      </c>
      <c r="L103" s="9">
        <v>3089</v>
      </c>
      <c r="M103" s="78">
        <v>80314</v>
      </c>
      <c r="N103" s="9">
        <v>4022</v>
      </c>
      <c r="O103" s="78">
        <v>104572</v>
      </c>
      <c r="P103" s="9">
        <v>4631</v>
      </c>
      <c r="Q103" s="78">
        <v>120406</v>
      </c>
      <c r="R103" s="9">
        <v>2603</v>
      </c>
      <c r="S103" s="78">
        <v>67678</v>
      </c>
      <c r="T103" s="9">
        <v>2826</v>
      </c>
      <c r="U103" s="29">
        <v>73476</v>
      </c>
      <c r="V103" s="9">
        <v>2599</v>
      </c>
      <c r="W103" s="29">
        <v>67574</v>
      </c>
      <c r="X103" s="9">
        <v>3039</v>
      </c>
      <c r="Y103" s="29">
        <v>79014</v>
      </c>
      <c r="Z103" s="88">
        <f t="shared" si="2"/>
        <v>31718</v>
      </c>
      <c r="AA103" s="88">
        <f t="shared" si="3"/>
        <v>824668</v>
      </c>
    </row>
    <row r="104" spans="1:27" ht="25.15" customHeight="1" thickBot="1">
      <c r="A104" s="2" t="s">
        <v>84</v>
      </c>
      <c r="B104" s="9">
        <v>653</v>
      </c>
      <c r="C104" s="29">
        <v>8489</v>
      </c>
      <c r="D104" s="9">
        <v>1130</v>
      </c>
      <c r="E104" s="29">
        <v>14690</v>
      </c>
      <c r="F104" s="9">
        <v>1104</v>
      </c>
      <c r="G104" s="78">
        <v>14352</v>
      </c>
      <c r="H104" s="9">
        <v>1324</v>
      </c>
      <c r="I104" s="78">
        <v>17212</v>
      </c>
      <c r="J104" s="9">
        <v>1866</v>
      </c>
      <c r="K104" s="78">
        <v>24258</v>
      </c>
      <c r="L104" s="9">
        <v>1759</v>
      </c>
      <c r="M104" s="78">
        <v>22867</v>
      </c>
      <c r="N104" s="9">
        <v>2326</v>
      </c>
      <c r="O104" s="78">
        <v>30238</v>
      </c>
      <c r="P104" s="9">
        <v>2603</v>
      </c>
      <c r="Q104" s="78">
        <v>33839</v>
      </c>
      <c r="R104" s="9">
        <v>1784</v>
      </c>
      <c r="S104" s="78">
        <v>23192</v>
      </c>
      <c r="T104" s="9">
        <v>1509</v>
      </c>
      <c r="U104" s="29">
        <v>19617</v>
      </c>
      <c r="V104" s="9">
        <v>1473</v>
      </c>
      <c r="W104" s="29">
        <v>19149</v>
      </c>
      <c r="X104" s="9">
        <v>1803</v>
      </c>
      <c r="Y104" s="29">
        <v>23439</v>
      </c>
      <c r="Z104" s="88">
        <f t="shared" si="2"/>
        <v>19334</v>
      </c>
      <c r="AA104" s="88">
        <f t="shared" si="3"/>
        <v>251342</v>
      </c>
    </row>
    <row r="105" spans="1:27" ht="25.15" customHeight="1" thickBot="1">
      <c r="A105" s="2" t="s">
        <v>85</v>
      </c>
      <c r="B105" s="9">
        <v>809</v>
      </c>
      <c r="C105" s="29">
        <v>25888</v>
      </c>
      <c r="D105" s="9">
        <v>831</v>
      </c>
      <c r="E105" s="29">
        <v>26592</v>
      </c>
      <c r="F105" s="9">
        <v>905</v>
      </c>
      <c r="G105" s="78">
        <v>28960</v>
      </c>
      <c r="H105" s="9">
        <v>1522</v>
      </c>
      <c r="I105" s="78">
        <v>48704</v>
      </c>
      <c r="J105" s="9">
        <v>1923</v>
      </c>
      <c r="K105" s="78">
        <v>61536</v>
      </c>
      <c r="L105" s="9">
        <v>2094</v>
      </c>
      <c r="M105" s="78">
        <v>67008</v>
      </c>
      <c r="N105" s="9">
        <v>2962</v>
      </c>
      <c r="O105" s="78">
        <v>94784</v>
      </c>
      <c r="P105" s="9">
        <v>3245</v>
      </c>
      <c r="Q105" s="78">
        <v>103840</v>
      </c>
      <c r="R105" s="9">
        <v>1791</v>
      </c>
      <c r="S105" s="78">
        <v>57312</v>
      </c>
      <c r="T105" s="9">
        <v>1639</v>
      </c>
      <c r="U105" s="29">
        <v>52448</v>
      </c>
      <c r="V105" s="9">
        <v>1480</v>
      </c>
      <c r="W105" s="29">
        <v>47360</v>
      </c>
      <c r="X105" s="9">
        <v>1698</v>
      </c>
      <c r="Y105" s="29">
        <v>54336</v>
      </c>
      <c r="Z105" s="88">
        <f t="shared" si="2"/>
        <v>20899</v>
      </c>
      <c r="AA105" s="88">
        <f t="shared" si="3"/>
        <v>668768</v>
      </c>
    </row>
    <row r="106" spans="1:27" ht="25.15" customHeight="1" thickBot="1">
      <c r="A106" s="2" t="s">
        <v>86</v>
      </c>
      <c r="B106" s="9">
        <v>499</v>
      </c>
      <c r="C106" s="29">
        <v>7984</v>
      </c>
      <c r="D106" s="9">
        <v>836</v>
      </c>
      <c r="E106" s="29">
        <v>13376</v>
      </c>
      <c r="F106" s="9">
        <v>532</v>
      </c>
      <c r="G106" s="78">
        <v>8512</v>
      </c>
      <c r="H106" s="9">
        <v>890</v>
      </c>
      <c r="I106" s="78">
        <v>14240</v>
      </c>
      <c r="J106" s="9">
        <v>1208</v>
      </c>
      <c r="K106" s="78">
        <v>19328</v>
      </c>
      <c r="L106" s="9">
        <v>1245</v>
      </c>
      <c r="M106" s="78">
        <v>19920</v>
      </c>
      <c r="N106" s="9">
        <v>1896</v>
      </c>
      <c r="O106" s="78">
        <v>30336</v>
      </c>
      <c r="P106" s="9">
        <v>2213</v>
      </c>
      <c r="Q106" s="78">
        <v>35408</v>
      </c>
      <c r="R106" s="9">
        <v>1156</v>
      </c>
      <c r="S106" s="78">
        <v>18496</v>
      </c>
      <c r="T106" s="9">
        <v>1071</v>
      </c>
      <c r="U106" s="29">
        <v>17136</v>
      </c>
      <c r="V106" s="9">
        <v>781</v>
      </c>
      <c r="W106" s="29">
        <v>12496</v>
      </c>
      <c r="X106" s="9">
        <v>1058</v>
      </c>
      <c r="Y106" s="29">
        <v>16928</v>
      </c>
      <c r="Z106" s="88">
        <f t="shared" si="2"/>
        <v>13385</v>
      </c>
      <c r="AA106" s="88">
        <f t="shared" si="3"/>
        <v>214160</v>
      </c>
    </row>
    <row r="107" spans="1:27" ht="25.15" customHeight="1" thickBot="1">
      <c r="A107" s="2" t="s">
        <v>87</v>
      </c>
      <c r="B107" s="9">
        <v>598</v>
      </c>
      <c r="C107" s="29">
        <v>32292</v>
      </c>
      <c r="D107" s="9">
        <v>662</v>
      </c>
      <c r="E107" s="29">
        <v>35748</v>
      </c>
      <c r="F107" s="9">
        <v>802</v>
      </c>
      <c r="G107" s="78">
        <v>43308</v>
      </c>
      <c r="H107" s="9">
        <v>857</v>
      </c>
      <c r="I107" s="78">
        <v>46278</v>
      </c>
      <c r="J107" s="9">
        <v>1016</v>
      </c>
      <c r="K107" s="78">
        <v>54864</v>
      </c>
      <c r="L107" s="9">
        <v>1099</v>
      </c>
      <c r="M107" s="78">
        <v>59346</v>
      </c>
      <c r="N107" s="9">
        <v>1864</v>
      </c>
      <c r="O107" s="78">
        <v>100656</v>
      </c>
      <c r="P107" s="9">
        <v>1940</v>
      </c>
      <c r="Q107" s="78">
        <v>104760</v>
      </c>
      <c r="R107" s="9">
        <v>1289</v>
      </c>
      <c r="S107" s="78">
        <v>69606</v>
      </c>
      <c r="T107" s="9">
        <v>1258</v>
      </c>
      <c r="U107" s="29">
        <v>67932</v>
      </c>
      <c r="V107" s="9">
        <v>1020</v>
      </c>
      <c r="W107" s="29">
        <v>55080</v>
      </c>
      <c r="X107" s="9">
        <v>1077</v>
      </c>
      <c r="Y107" s="29">
        <v>58158</v>
      </c>
      <c r="Z107" s="88">
        <f t="shared" si="2"/>
        <v>13482</v>
      </c>
      <c r="AA107" s="88">
        <f t="shared" si="3"/>
        <v>728028</v>
      </c>
    </row>
    <row r="108" spans="1:27" ht="25.15" customHeight="1" thickBot="1">
      <c r="A108" s="2" t="s">
        <v>88</v>
      </c>
      <c r="B108" s="9">
        <v>296</v>
      </c>
      <c r="C108" s="29">
        <v>7992</v>
      </c>
      <c r="D108" s="9">
        <v>274</v>
      </c>
      <c r="E108" s="29">
        <v>7398</v>
      </c>
      <c r="F108" s="9">
        <v>366</v>
      </c>
      <c r="G108" s="78">
        <v>9882</v>
      </c>
      <c r="H108" s="9">
        <v>317</v>
      </c>
      <c r="I108" s="78">
        <v>8559</v>
      </c>
      <c r="J108" s="9">
        <v>376</v>
      </c>
      <c r="K108" s="78">
        <v>10152</v>
      </c>
      <c r="L108" s="9">
        <v>408</v>
      </c>
      <c r="M108" s="78">
        <v>11016</v>
      </c>
      <c r="N108" s="9">
        <v>918</v>
      </c>
      <c r="O108" s="78">
        <v>24786</v>
      </c>
      <c r="P108" s="9">
        <v>741</v>
      </c>
      <c r="Q108" s="78">
        <v>20007</v>
      </c>
      <c r="R108" s="9">
        <v>545</v>
      </c>
      <c r="S108" s="78">
        <v>14715</v>
      </c>
      <c r="T108" s="9">
        <v>554</v>
      </c>
      <c r="U108" s="29">
        <v>14958</v>
      </c>
      <c r="V108" s="9">
        <v>368</v>
      </c>
      <c r="W108" s="29">
        <v>9936</v>
      </c>
      <c r="X108" s="9">
        <v>337</v>
      </c>
      <c r="Y108" s="29">
        <v>9099</v>
      </c>
      <c r="Z108" s="88">
        <f t="shared" si="2"/>
        <v>5500</v>
      </c>
      <c r="AA108" s="88">
        <f t="shared" si="3"/>
        <v>148500</v>
      </c>
    </row>
    <row r="109" spans="1:27" ht="25.15" customHeight="1" thickBot="1">
      <c r="A109" s="20" t="s">
        <v>89</v>
      </c>
      <c r="B109" s="21">
        <v>2114425</v>
      </c>
      <c r="C109" s="22">
        <v>12499977.4</v>
      </c>
      <c r="D109" s="21">
        <v>2059659</v>
      </c>
      <c r="E109" s="22">
        <v>11921621</v>
      </c>
      <c r="F109" s="21">
        <v>2682345</v>
      </c>
      <c r="G109" s="74">
        <v>15127242.600000001</v>
      </c>
      <c r="H109" s="21">
        <v>2624870</v>
      </c>
      <c r="I109" s="74">
        <v>13982582.5</v>
      </c>
      <c r="J109" s="21">
        <v>2994956</v>
      </c>
      <c r="K109" s="74">
        <v>15302137.900000002</v>
      </c>
      <c r="L109" s="21">
        <v>2922945</v>
      </c>
      <c r="M109" s="74">
        <v>15033739.5</v>
      </c>
      <c r="N109" s="21">
        <v>3041685</v>
      </c>
      <c r="O109" s="74">
        <v>16146312.400000002</v>
      </c>
      <c r="P109" s="21">
        <v>2921230</v>
      </c>
      <c r="Q109" s="74">
        <v>16509883.9</v>
      </c>
      <c r="R109" s="21">
        <v>2735605</v>
      </c>
      <c r="S109" s="74">
        <v>15909334.600000001</v>
      </c>
      <c r="T109" s="21">
        <v>3382348</v>
      </c>
      <c r="U109" s="22">
        <v>20010042.899999999</v>
      </c>
      <c r="V109" s="22">
        <v>3038404</v>
      </c>
      <c r="W109" s="22">
        <v>17243880.100000001</v>
      </c>
      <c r="X109" s="22">
        <v>3054768</v>
      </c>
      <c r="Y109" s="22">
        <v>16357908.5</v>
      </c>
      <c r="Z109" s="21">
        <f t="shared" si="2"/>
        <v>33573240</v>
      </c>
      <c r="AA109" s="21">
        <f t="shared" si="3"/>
        <v>186044663.30000001</v>
      </c>
    </row>
    <row r="110" spans="1:27" ht="25.15" customHeight="1" thickBot="1">
      <c r="A110" s="20" t="s">
        <v>0</v>
      </c>
      <c r="B110" s="21">
        <v>1706</v>
      </c>
      <c r="C110" s="22">
        <v>146736</v>
      </c>
      <c r="D110" s="21">
        <v>1536</v>
      </c>
      <c r="E110" s="22">
        <v>131088</v>
      </c>
      <c r="F110" s="21">
        <v>2074</v>
      </c>
      <c r="G110" s="74">
        <v>178464</v>
      </c>
      <c r="H110" s="21">
        <v>1909</v>
      </c>
      <c r="I110" s="74">
        <v>161376</v>
      </c>
      <c r="J110" s="21">
        <v>1840</v>
      </c>
      <c r="K110" s="74">
        <v>155952</v>
      </c>
      <c r="L110" s="21">
        <v>1796</v>
      </c>
      <c r="M110" s="74">
        <v>152208</v>
      </c>
      <c r="N110" s="21">
        <v>1503</v>
      </c>
      <c r="O110" s="74">
        <v>137088</v>
      </c>
      <c r="P110" s="21">
        <v>1489</v>
      </c>
      <c r="Q110" s="74">
        <v>132096</v>
      </c>
      <c r="R110" s="21">
        <v>1876</v>
      </c>
      <c r="S110" s="74">
        <v>164640</v>
      </c>
      <c r="T110" s="21">
        <v>2157</v>
      </c>
      <c r="U110" s="74">
        <v>177168</v>
      </c>
      <c r="V110" s="21">
        <v>2280</v>
      </c>
      <c r="W110" s="22">
        <v>186432</v>
      </c>
      <c r="X110" s="21">
        <v>1615</v>
      </c>
      <c r="Y110" s="22">
        <v>136368</v>
      </c>
      <c r="Z110" s="21">
        <f t="shared" si="2"/>
        <v>21781</v>
      </c>
      <c r="AA110" s="21">
        <f t="shared" si="3"/>
        <v>1859616</v>
      </c>
    </row>
    <row r="111" spans="1:27" ht="25.15" customHeight="1" thickBot="1">
      <c r="A111" s="2" t="s">
        <v>90</v>
      </c>
      <c r="B111" s="9">
        <v>1351</v>
      </c>
      <c r="C111" s="10">
        <v>129696</v>
      </c>
      <c r="D111" s="9">
        <v>1195</v>
      </c>
      <c r="E111" s="10">
        <v>114720</v>
      </c>
      <c r="F111" s="9">
        <v>1644</v>
      </c>
      <c r="G111" s="79">
        <v>157824</v>
      </c>
      <c r="H111" s="9">
        <v>1453</v>
      </c>
      <c r="I111" s="79">
        <v>139488</v>
      </c>
      <c r="J111" s="9">
        <v>1409</v>
      </c>
      <c r="K111" s="79">
        <v>135264</v>
      </c>
      <c r="L111" s="9">
        <v>1375</v>
      </c>
      <c r="M111" s="79">
        <v>132000</v>
      </c>
      <c r="N111" s="9">
        <v>1353</v>
      </c>
      <c r="O111" s="79">
        <v>129888</v>
      </c>
      <c r="P111" s="9">
        <v>1263</v>
      </c>
      <c r="Q111" s="79">
        <v>121248</v>
      </c>
      <c r="R111" s="9">
        <v>1554</v>
      </c>
      <c r="S111" s="79">
        <v>149184</v>
      </c>
      <c r="T111" s="9">
        <v>1534</v>
      </c>
      <c r="U111" s="79">
        <v>147264</v>
      </c>
      <c r="V111" s="9">
        <v>1604</v>
      </c>
      <c r="W111" s="10">
        <v>153984</v>
      </c>
      <c r="X111" s="9">
        <v>1226</v>
      </c>
      <c r="Y111" s="10">
        <v>117696</v>
      </c>
      <c r="Z111" s="88">
        <f t="shared" si="2"/>
        <v>16961</v>
      </c>
      <c r="AA111" s="88">
        <f t="shared" si="3"/>
        <v>1628256</v>
      </c>
    </row>
    <row r="112" spans="1:27" ht="25.15" customHeight="1" thickBot="1">
      <c r="A112" s="3" t="s">
        <v>91</v>
      </c>
      <c r="B112" s="11">
        <v>355</v>
      </c>
      <c r="C112" s="12">
        <v>17040</v>
      </c>
      <c r="D112" s="11">
        <v>341</v>
      </c>
      <c r="E112" s="12">
        <v>16368</v>
      </c>
      <c r="F112" s="11">
        <v>430</v>
      </c>
      <c r="G112" s="80">
        <v>20640</v>
      </c>
      <c r="H112" s="11">
        <v>456</v>
      </c>
      <c r="I112" s="80">
        <v>21888</v>
      </c>
      <c r="J112" s="11">
        <v>431</v>
      </c>
      <c r="K112" s="80">
        <v>20688</v>
      </c>
      <c r="L112" s="11">
        <v>421</v>
      </c>
      <c r="M112" s="80">
        <v>20208</v>
      </c>
      <c r="N112" s="11">
        <v>150</v>
      </c>
      <c r="O112" s="80">
        <v>7200</v>
      </c>
      <c r="P112" s="11">
        <v>226</v>
      </c>
      <c r="Q112" s="80">
        <v>10848</v>
      </c>
      <c r="R112" s="11">
        <v>322</v>
      </c>
      <c r="S112" s="80">
        <v>15456</v>
      </c>
      <c r="T112" s="11">
        <v>623</v>
      </c>
      <c r="U112" s="80">
        <v>29904</v>
      </c>
      <c r="V112" s="11">
        <v>676</v>
      </c>
      <c r="W112" s="12">
        <v>32448</v>
      </c>
      <c r="X112" s="11">
        <v>389</v>
      </c>
      <c r="Y112" s="12">
        <v>18672</v>
      </c>
      <c r="Z112" s="88">
        <f t="shared" si="2"/>
        <v>4820</v>
      </c>
      <c r="AA112" s="88">
        <f t="shared" si="3"/>
        <v>231360</v>
      </c>
    </row>
    <row r="113" spans="1:27" ht="25.15" customHeight="1" thickBot="1">
      <c r="A113" s="83" t="s">
        <v>163</v>
      </c>
      <c r="B113" s="84">
        <f>B109+B110</f>
        <v>2116131</v>
      </c>
      <c r="C113" s="84">
        <f t="shared" ref="C113:U113" si="4">C109+C110</f>
        <v>12646713.4</v>
      </c>
      <c r="D113" s="84">
        <f t="shared" si="4"/>
        <v>2061195</v>
      </c>
      <c r="E113" s="84">
        <f t="shared" si="4"/>
        <v>12052709</v>
      </c>
      <c r="F113" s="84">
        <f t="shared" si="4"/>
        <v>2684419</v>
      </c>
      <c r="G113" s="84">
        <f t="shared" si="4"/>
        <v>15305706.600000001</v>
      </c>
      <c r="H113" s="84">
        <f t="shared" si="4"/>
        <v>2626779</v>
      </c>
      <c r="I113" s="84">
        <f t="shared" si="4"/>
        <v>14143958.5</v>
      </c>
      <c r="J113" s="84">
        <f t="shared" si="4"/>
        <v>2996796</v>
      </c>
      <c r="K113" s="84">
        <f t="shared" si="4"/>
        <v>15458089.900000002</v>
      </c>
      <c r="L113" s="84">
        <f t="shared" si="4"/>
        <v>2924741</v>
      </c>
      <c r="M113" s="84">
        <f t="shared" si="4"/>
        <v>15185947.5</v>
      </c>
      <c r="N113" s="84">
        <f t="shared" si="4"/>
        <v>3043188</v>
      </c>
      <c r="O113" s="84">
        <f t="shared" si="4"/>
        <v>16283400.400000002</v>
      </c>
      <c r="P113" s="84">
        <f t="shared" si="4"/>
        <v>2922719</v>
      </c>
      <c r="Q113" s="84">
        <f t="shared" si="4"/>
        <v>16641979.9</v>
      </c>
      <c r="R113" s="84">
        <f t="shared" si="4"/>
        <v>2737481</v>
      </c>
      <c r="S113" s="84">
        <f t="shared" si="4"/>
        <v>16073974.600000001</v>
      </c>
      <c r="T113" s="84">
        <f t="shared" si="4"/>
        <v>3384505</v>
      </c>
      <c r="U113" s="84">
        <f t="shared" si="4"/>
        <v>20187210.899999999</v>
      </c>
      <c r="V113" s="84">
        <f t="shared" ref="V113:Y113" si="5">V109+V110</f>
        <v>3040684</v>
      </c>
      <c r="W113" s="84">
        <f t="shared" si="5"/>
        <v>17430312.100000001</v>
      </c>
      <c r="X113" s="84">
        <f t="shared" si="5"/>
        <v>3056383</v>
      </c>
      <c r="Y113" s="84">
        <f t="shared" si="5"/>
        <v>16494276.5</v>
      </c>
      <c r="Z113" s="84">
        <f t="shared" ref="Z113:AA113" si="6">Z109+Z110</f>
        <v>33595021</v>
      </c>
      <c r="AA113" s="84">
        <f t="shared" si="6"/>
        <v>187904279.30000001</v>
      </c>
    </row>
    <row r="116" spans="1:27">
      <c r="Z116" s="85"/>
    </row>
    <row r="118" spans="1:27">
      <c r="U118" s="85"/>
    </row>
    <row r="119" spans="1:27">
      <c r="U119" s="85"/>
    </row>
  </sheetData>
  <mergeCells count="1">
    <mergeCell ref="A1:C1"/>
  </mergeCells>
  <pageMargins left="0.70866141732283472" right="0.70866141732283472" top="0.35433070866141736" bottom="0.35433070866141736" header="0.31496062992125984" footer="0.31496062992125984"/>
  <pageSetup paperSize="9" scale="1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1299"/>
  <sheetViews>
    <sheetView view="pageBreakPreview" topLeftCell="D97" zoomScaleSheetLayoutView="100" workbookViewId="0">
      <selection activeCell="H106" sqref="H106"/>
    </sheetView>
  </sheetViews>
  <sheetFormatPr defaultColWidth="9.140625" defaultRowHeight="12.75"/>
  <cols>
    <col min="1" max="1" width="52" style="5" customWidth="1"/>
    <col min="2" max="2" width="13.140625" style="4" bestFit="1" customWidth="1"/>
    <col min="3" max="3" width="13.28515625" style="4" bestFit="1" customWidth="1"/>
    <col min="4" max="4" width="13.7109375" style="4" bestFit="1" customWidth="1"/>
    <col min="5" max="5" width="14.7109375" style="4" bestFit="1" customWidth="1"/>
    <col min="6" max="6" width="13.140625" style="4" bestFit="1" customWidth="1"/>
    <col min="7" max="7" width="13.28515625" style="4" bestFit="1" customWidth="1"/>
    <col min="8" max="8" width="13.140625" style="4" bestFit="1" customWidth="1"/>
    <col min="9" max="9" width="13.7109375" style="4" customWidth="1"/>
    <col min="10" max="10" width="14.42578125" style="4" bestFit="1" customWidth="1"/>
    <col min="11" max="11" width="13.28515625" style="4" bestFit="1" customWidth="1"/>
    <col min="12" max="12" width="13.7109375" style="4" bestFit="1" customWidth="1"/>
    <col min="13" max="13" width="14.7109375" style="4" bestFit="1" customWidth="1"/>
    <col min="14" max="14" width="13.7109375" style="4" customWidth="1"/>
    <col min="15" max="15" width="13.28515625" style="4" bestFit="1" customWidth="1"/>
    <col min="16" max="17" width="13.140625" style="4" bestFit="1" customWidth="1"/>
    <col min="18" max="18" width="10.7109375" style="5" bestFit="1" customWidth="1"/>
    <col min="19" max="16384" width="9.140625" style="5"/>
  </cols>
  <sheetData>
    <row r="1" spans="1:17" ht="33" customHeight="1" thickBot="1">
      <c r="A1" s="90" t="s">
        <v>174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</row>
    <row r="2" spans="1:17" ht="102.75" thickBot="1">
      <c r="A2" s="36" t="s">
        <v>176</v>
      </c>
      <c r="B2" s="37" t="s">
        <v>107</v>
      </c>
      <c r="C2" s="38" t="s">
        <v>108</v>
      </c>
      <c r="D2" s="38" t="s">
        <v>109</v>
      </c>
      <c r="E2" s="38" t="s">
        <v>110</v>
      </c>
      <c r="F2" s="38" t="s">
        <v>111</v>
      </c>
      <c r="G2" s="38" t="s">
        <v>112</v>
      </c>
      <c r="H2" s="39" t="s">
        <v>113</v>
      </c>
      <c r="I2" s="40" t="s">
        <v>92</v>
      </c>
      <c r="J2" s="41" t="s">
        <v>93</v>
      </c>
      <c r="K2" s="41" t="s">
        <v>94</v>
      </c>
      <c r="L2" s="41" t="s">
        <v>95</v>
      </c>
      <c r="M2" s="41" t="s">
        <v>96</v>
      </c>
      <c r="N2" s="41" t="s">
        <v>97</v>
      </c>
      <c r="O2" s="41" t="s">
        <v>98</v>
      </c>
      <c r="P2" s="42" t="s">
        <v>99</v>
      </c>
      <c r="Q2" s="43" t="s">
        <v>92</v>
      </c>
    </row>
    <row r="3" spans="1:17" ht="19.899999999999999" customHeight="1" thickBot="1">
      <c r="A3" s="45" t="s">
        <v>2</v>
      </c>
      <c r="B3" s="46">
        <v>2684</v>
      </c>
      <c r="C3" s="46">
        <v>705</v>
      </c>
      <c r="D3" s="46">
        <v>0</v>
      </c>
      <c r="E3" s="46">
        <v>1228</v>
      </c>
      <c r="F3" s="46">
        <v>598</v>
      </c>
      <c r="G3" s="46">
        <v>0</v>
      </c>
      <c r="H3" s="46">
        <v>0</v>
      </c>
      <c r="I3" s="47">
        <f>SUM(B3:H3)</f>
        <v>5215</v>
      </c>
      <c r="J3" s="46">
        <v>72447</v>
      </c>
      <c r="K3" s="46">
        <v>19969</v>
      </c>
      <c r="L3" s="46">
        <v>0</v>
      </c>
      <c r="M3" s="46">
        <v>38513</v>
      </c>
      <c r="N3" s="46">
        <v>20216</v>
      </c>
      <c r="O3" s="46">
        <v>0</v>
      </c>
      <c r="P3" s="48">
        <v>0</v>
      </c>
      <c r="Q3" s="47">
        <f>SUM(J3:P3)</f>
        <v>151145</v>
      </c>
    </row>
    <row r="4" spans="1:17" ht="25.15" customHeight="1">
      <c r="A4" s="49" t="s">
        <v>3</v>
      </c>
      <c r="B4" s="50">
        <v>1129</v>
      </c>
      <c r="C4" s="51">
        <v>346</v>
      </c>
      <c r="D4" s="51">
        <v>0</v>
      </c>
      <c r="E4" s="51">
        <v>799</v>
      </c>
      <c r="F4" s="51">
        <v>466</v>
      </c>
      <c r="G4" s="51">
        <v>0</v>
      </c>
      <c r="H4" s="51">
        <v>0</v>
      </c>
      <c r="I4" s="52">
        <f t="shared" ref="I4:I67" si="0">SUM(B4:H4)</f>
        <v>2740</v>
      </c>
      <c r="J4" s="50">
        <v>42902</v>
      </c>
      <c r="K4" s="51">
        <v>13148</v>
      </c>
      <c r="L4" s="51">
        <v>0</v>
      </c>
      <c r="M4" s="51">
        <v>30362</v>
      </c>
      <c r="N4" s="51">
        <v>17708</v>
      </c>
      <c r="O4" s="51">
        <v>0</v>
      </c>
      <c r="P4" s="53">
        <v>0</v>
      </c>
      <c r="Q4" s="52">
        <f t="shared" ref="Q4:Q67" si="1">SUM(J4:P4)</f>
        <v>104120</v>
      </c>
    </row>
    <row r="5" spans="1:17" ht="25.15" customHeight="1" thickBot="1">
      <c r="A5" s="49" t="s">
        <v>4</v>
      </c>
      <c r="B5" s="55">
        <v>1555</v>
      </c>
      <c r="C5" s="56">
        <v>359</v>
      </c>
      <c r="D5" s="56">
        <v>0</v>
      </c>
      <c r="E5" s="56">
        <v>429</v>
      </c>
      <c r="F5" s="56">
        <v>132</v>
      </c>
      <c r="G5" s="56">
        <v>0</v>
      </c>
      <c r="H5" s="56">
        <v>0</v>
      </c>
      <c r="I5" s="57">
        <f t="shared" si="0"/>
        <v>2475</v>
      </c>
      <c r="J5" s="55">
        <v>29545</v>
      </c>
      <c r="K5" s="56">
        <v>6821</v>
      </c>
      <c r="L5" s="56">
        <v>0</v>
      </c>
      <c r="M5" s="56">
        <v>8151</v>
      </c>
      <c r="N5" s="56">
        <v>2508</v>
      </c>
      <c r="O5" s="56">
        <v>0</v>
      </c>
      <c r="P5" s="58">
        <v>0</v>
      </c>
      <c r="Q5" s="57">
        <f t="shared" si="1"/>
        <v>47025</v>
      </c>
    </row>
    <row r="6" spans="1:17" ht="25.15" customHeight="1" thickBot="1">
      <c r="A6" s="60" t="s">
        <v>5</v>
      </c>
      <c r="B6" s="46">
        <v>10653</v>
      </c>
      <c r="C6" s="46">
        <v>3931</v>
      </c>
      <c r="D6" s="46">
        <v>0</v>
      </c>
      <c r="E6" s="46">
        <v>10448</v>
      </c>
      <c r="F6" s="46">
        <v>9773</v>
      </c>
      <c r="G6" s="46">
        <v>0</v>
      </c>
      <c r="H6" s="46">
        <v>0</v>
      </c>
      <c r="I6" s="47">
        <f t="shared" si="0"/>
        <v>34805</v>
      </c>
      <c r="J6" s="46">
        <v>850731</v>
      </c>
      <c r="K6" s="46">
        <v>329608</v>
      </c>
      <c r="L6" s="46">
        <v>0</v>
      </c>
      <c r="M6" s="46">
        <v>965821</v>
      </c>
      <c r="N6" s="46">
        <v>913007</v>
      </c>
      <c r="O6" s="46">
        <v>0</v>
      </c>
      <c r="P6" s="48">
        <v>0</v>
      </c>
      <c r="Q6" s="47">
        <f t="shared" si="1"/>
        <v>3059167</v>
      </c>
    </row>
    <row r="7" spans="1:17" ht="25.15" customHeight="1">
      <c r="A7" s="61" t="s">
        <v>6</v>
      </c>
      <c r="B7" s="62">
        <v>1144</v>
      </c>
      <c r="C7" s="63">
        <v>834</v>
      </c>
      <c r="D7" s="63">
        <v>0</v>
      </c>
      <c r="E7" s="63">
        <v>1328</v>
      </c>
      <c r="F7" s="63">
        <v>1395</v>
      </c>
      <c r="G7" s="63">
        <v>0</v>
      </c>
      <c r="H7" s="63">
        <v>0</v>
      </c>
      <c r="I7" s="52">
        <f t="shared" si="0"/>
        <v>4701</v>
      </c>
      <c r="J7" s="50">
        <v>84656</v>
      </c>
      <c r="K7" s="51">
        <v>61716</v>
      </c>
      <c r="L7" s="51">
        <v>0</v>
      </c>
      <c r="M7" s="51">
        <v>98272</v>
      </c>
      <c r="N7" s="51">
        <v>103230</v>
      </c>
      <c r="O7" s="51">
        <v>0</v>
      </c>
      <c r="P7" s="53">
        <v>0</v>
      </c>
      <c r="Q7" s="52">
        <f t="shared" si="1"/>
        <v>347874</v>
      </c>
    </row>
    <row r="8" spans="1:17" ht="25.15" customHeight="1">
      <c r="A8" s="61" t="s">
        <v>7</v>
      </c>
      <c r="B8" s="62">
        <v>270</v>
      </c>
      <c r="C8" s="63">
        <v>126</v>
      </c>
      <c r="D8" s="63">
        <v>0</v>
      </c>
      <c r="E8" s="63">
        <v>157</v>
      </c>
      <c r="F8" s="63">
        <v>311</v>
      </c>
      <c r="G8" s="63">
        <v>0</v>
      </c>
      <c r="H8" s="63">
        <v>0</v>
      </c>
      <c r="I8" s="64">
        <f t="shared" si="0"/>
        <v>864</v>
      </c>
      <c r="J8" s="62">
        <v>9990</v>
      </c>
      <c r="K8" s="63">
        <v>4662</v>
      </c>
      <c r="L8" s="63">
        <v>0</v>
      </c>
      <c r="M8" s="63">
        <v>5809</v>
      </c>
      <c r="N8" s="63">
        <v>11507</v>
      </c>
      <c r="O8" s="63">
        <v>0</v>
      </c>
      <c r="P8" s="65">
        <v>0</v>
      </c>
      <c r="Q8" s="64">
        <f t="shared" si="1"/>
        <v>31968</v>
      </c>
    </row>
    <row r="9" spans="1:17" ht="25.15" customHeight="1">
      <c r="A9" s="49" t="s">
        <v>8</v>
      </c>
      <c r="B9" s="62">
        <v>4508</v>
      </c>
      <c r="C9" s="63">
        <v>1815</v>
      </c>
      <c r="D9" s="63">
        <v>0</v>
      </c>
      <c r="E9" s="63">
        <v>6705</v>
      </c>
      <c r="F9" s="63">
        <v>6447</v>
      </c>
      <c r="G9" s="63">
        <v>0</v>
      </c>
      <c r="H9" s="63">
        <v>0</v>
      </c>
      <c r="I9" s="64">
        <f t="shared" si="0"/>
        <v>19475</v>
      </c>
      <c r="J9" s="62">
        <v>495880</v>
      </c>
      <c r="K9" s="63">
        <v>199650</v>
      </c>
      <c r="L9" s="63">
        <v>0</v>
      </c>
      <c r="M9" s="63">
        <v>737550</v>
      </c>
      <c r="N9" s="63">
        <v>709170</v>
      </c>
      <c r="O9" s="63">
        <v>0</v>
      </c>
      <c r="P9" s="65">
        <v>0</v>
      </c>
      <c r="Q9" s="64">
        <f t="shared" si="1"/>
        <v>2142250</v>
      </c>
    </row>
    <row r="10" spans="1:17" ht="25.15" customHeight="1" thickBot="1">
      <c r="A10" s="49" t="s">
        <v>9</v>
      </c>
      <c r="B10" s="62">
        <v>4731</v>
      </c>
      <c r="C10" s="63">
        <v>1156</v>
      </c>
      <c r="D10" s="63">
        <v>0</v>
      </c>
      <c r="E10" s="63">
        <v>2258</v>
      </c>
      <c r="F10" s="63">
        <v>1620</v>
      </c>
      <c r="G10" s="63">
        <v>0</v>
      </c>
      <c r="H10" s="63">
        <v>0</v>
      </c>
      <c r="I10" s="64">
        <f t="shared" si="0"/>
        <v>9765</v>
      </c>
      <c r="J10" s="62">
        <v>260205</v>
      </c>
      <c r="K10" s="63">
        <v>63580</v>
      </c>
      <c r="L10" s="63">
        <v>0</v>
      </c>
      <c r="M10" s="63">
        <v>124190</v>
      </c>
      <c r="N10" s="63">
        <v>89100</v>
      </c>
      <c r="O10" s="63">
        <v>0</v>
      </c>
      <c r="P10" s="65">
        <v>0</v>
      </c>
      <c r="Q10" s="64">
        <f t="shared" si="1"/>
        <v>537075</v>
      </c>
    </row>
    <row r="11" spans="1:17" ht="25.15" customHeight="1" thickBot="1">
      <c r="A11" s="60" t="s">
        <v>10</v>
      </c>
      <c r="B11" s="46">
        <v>198</v>
      </c>
      <c r="C11" s="46">
        <v>152</v>
      </c>
      <c r="D11" s="46">
        <v>0</v>
      </c>
      <c r="E11" s="46">
        <v>320</v>
      </c>
      <c r="F11" s="46">
        <v>196</v>
      </c>
      <c r="G11" s="46">
        <v>0</v>
      </c>
      <c r="H11" s="46">
        <v>0</v>
      </c>
      <c r="I11" s="47">
        <f t="shared" si="0"/>
        <v>866</v>
      </c>
      <c r="J11" s="46">
        <v>27872</v>
      </c>
      <c r="K11" s="46">
        <v>24024</v>
      </c>
      <c r="L11" s="46">
        <v>0</v>
      </c>
      <c r="M11" s="46">
        <v>51168</v>
      </c>
      <c r="N11" s="46">
        <v>33176</v>
      </c>
      <c r="O11" s="46">
        <v>0</v>
      </c>
      <c r="P11" s="48">
        <v>0</v>
      </c>
      <c r="Q11" s="47">
        <f t="shared" si="1"/>
        <v>136240</v>
      </c>
    </row>
    <row r="12" spans="1:17" ht="25.15" customHeight="1">
      <c r="A12" s="61" t="s">
        <v>11</v>
      </c>
      <c r="B12" s="62">
        <v>70</v>
      </c>
      <c r="C12" s="63">
        <v>79</v>
      </c>
      <c r="D12" s="63">
        <v>0</v>
      </c>
      <c r="E12" s="63">
        <v>172</v>
      </c>
      <c r="F12" s="63">
        <v>123</v>
      </c>
      <c r="G12" s="63">
        <v>0</v>
      </c>
      <c r="H12" s="63">
        <v>0</v>
      </c>
      <c r="I12" s="64">
        <f t="shared" si="0"/>
        <v>444</v>
      </c>
      <c r="J12" s="62">
        <v>14560</v>
      </c>
      <c r="K12" s="63">
        <v>16432</v>
      </c>
      <c r="L12" s="63">
        <v>0</v>
      </c>
      <c r="M12" s="63">
        <v>35776</v>
      </c>
      <c r="N12" s="63">
        <v>25584</v>
      </c>
      <c r="O12" s="63">
        <v>0</v>
      </c>
      <c r="P12" s="65">
        <v>0</v>
      </c>
      <c r="Q12" s="64">
        <f t="shared" si="1"/>
        <v>92352</v>
      </c>
    </row>
    <row r="13" spans="1:17" s="6" customFormat="1" ht="25.15" customHeight="1" thickBot="1">
      <c r="A13" s="61" t="s">
        <v>12</v>
      </c>
      <c r="B13" s="62">
        <v>128</v>
      </c>
      <c r="C13" s="63">
        <v>73</v>
      </c>
      <c r="D13" s="63">
        <v>0</v>
      </c>
      <c r="E13" s="63">
        <v>148</v>
      </c>
      <c r="F13" s="63">
        <v>73</v>
      </c>
      <c r="G13" s="63">
        <v>0</v>
      </c>
      <c r="H13" s="63">
        <v>0</v>
      </c>
      <c r="I13" s="64">
        <f t="shared" si="0"/>
        <v>422</v>
      </c>
      <c r="J13" s="62">
        <v>13312</v>
      </c>
      <c r="K13" s="63">
        <v>7592</v>
      </c>
      <c r="L13" s="63">
        <v>0</v>
      </c>
      <c r="M13" s="63">
        <v>15392</v>
      </c>
      <c r="N13" s="63">
        <v>7592</v>
      </c>
      <c r="O13" s="63">
        <v>0</v>
      </c>
      <c r="P13" s="65">
        <v>0</v>
      </c>
      <c r="Q13" s="64">
        <f t="shared" si="1"/>
        <v>43888</v>
      </c>
    </row>
    <row r="14" spans="1:17" s="6" customFormat="1" ht="25.15" customHeight="1" thickBot="1">
      <c r="A14" s="60" t="s">
        <v>13</v>
      </c>
      <c r="B14" s="46">
        <v>172</v>
      </c>
      <c r="C14" s="46">
        <v>140</v>
      </c>
      <c r="D14" s="46">
        <v>0</v>
      </c>
      <c r="E14" s="46">
        <v>194</v>
      </c>
      <c r="F14" s="46">
        <v>258</v>
      </c>
      <c r="G14" s="46">
        <v>0</v>
      </c>
      <c r="H14" s="46">
        <v>0</v>
      </c>
      <c r="I14" s="47">
        <f t="shared" si="0"/>
        <v>764</v>
      </c>
      <c r="J14" s="46">
        <v>37448</v>
      </c>
      <c r="K14" s="46">
        <v>33371</v>
      </c>
      <c r="L14" s="46">
        <v>0</v>
      </c>
      <c r="M14" s="46">
        <v>47716</v>
      </c>
      <c r="N14" s="46">
        <v>62212</v>
      </c>
      <c r="O14" s="46">
        <v>0</v>
      </c>
      <c r="P14" s="48">
        <v>0</v>
      </c>
      <c r="Q14" s="47">
        <f t="shared" si="1"/>
        <v>180747</v>
      </c>
    </row>
    <row r="15" spans="1:17" ht="25.15" customHeight="1">
      <c r="A15" s="61" t="s">
        <v>14</v>
      </c>
      <c r="B15" s="62">
        <v>76</v>
      </c>
      <c r="C15" s="63">
        <v>81</v>
      </c>
      <c r="D15" s="63">
        <v>0</v>
      </c>
      <c r="E15" s="63">
        <v>122</v>
      </c>
      <c r="F15" s="63">
        <v>154</v>
      </c>
      <c r="G15" s="63">
        <v>0</v>
      </c>
      <c r="H15" s="63">
        <v>0</v>
      </c>
      <c r="I15" s="64">
        <f t="shared" si="0"/>
        <v>433</v>
      </c>
      <c r="J15" s="62">
        <v>22952</v>
      </c>
      <c r="K15" s="63">
        <v>24462</v>
      </c>
      <c r="L15" s="63">
        <v>0</v>
      </c>
      <c r="M15" s="63">
        <v>36844</v>
      </c>
      <c r="N15" s="63">
        <v>46508</v>
      </c>
      <c r="O15" s="63">
        <v>0</v>
      </c>
      <c r="P15" s="65">
        <v>0</v>
      </c>
      <c r="Q15" s="64">
        <f t="shared" si="1"/>
        <v>130766</v>
      </c>
    </row>
    <row r="16" spans="1:17" ht="25.15" customHeight="1" thickBot="1">
      <c r="A16" s="61" t="s">
        <v>15</v>
      </c>
      <c r="B16" s="62">
        <v>96</v>
      </c>
      <c r="C16" s="63">
        <v>59</v>
      </c>
      <c r="D16" s="63">
        <v>0</v>
      </c>
      <c r="E16" s="63">
        <v>72</v>
      </c>
      <c r="F16" s="63">
        <v>104</v>
      </c>
      <c r="G16" s="63">
        <v>0</v>
      </c>
      <c r="H16" s="63">
        <v>0</v>
      </c>
      <c r="I16" s="64">
        <f t="shared" si="0"/>
        <v>331</v>
      </c>
      <c r="J16" s="62">
        <v>14496</v>
      </c>
      <c r="K16" s="63">
        <v>8909</v>
      </c>
      <c r="L16" s="63">
        <v>0</v>
      </c>
      <c r="M16" s="63">
        <v>10872</v>
      </c>
      <c r="N16" s="63">
        <v>15704</v>
      </c>
      <c r="O16" s="63">
        <v>0</v>
      </c>
      <c r="P16" s="65">
        <v>0</v>
      </c>
      <c r="Q16" s="64">
        <f t="shared" si="1"/>
        <v>49981</v>
      </c>
    </row>
    <row r="17" spans="1:17" s="7" customFormat="1" ht="25.15" customHeight="1" thickBot="1">
      <c r="A17" s="60" t="s">
        <v>16</v>
      </c>
      <c r="B17" s="46">
        <v>85</v>
      </c>
      <c r="C17" s="46">
        <v>94</v>
      </c>
      <c r="D17" s="46">
        <v>0</v>
      </c>
      <c r="E17" s="46">
        <v>155</v>
      </c>
      <c r="F17" s="46">
        <v>123</v>
      </c>
      <c r="G17" s="46">
        <v>0</v>
      </c>
      <c r="H17" s="46">
        <v>0</v>
      </c>
      <c r="I17" s="47">
        <f t="shared" si="0"/>
        <v>457</v>
      </c>
      <c r="J17" s="46">
        <v>21855</v>
      </c>
      <c r="K17" s="46">
        <v>25558</v>
      </c>
      <c r="L17" s="46">
        <v>0</v>
      </c>
      <c r="M17" s="46">
        <v>40530</v>
      </c>
      <c r="N17" s="46">
        <v>31722</v>
      </c>
      <c r="O17" s="46">
        <v>0</v>
      </c>
      <c r="P17" s="48">
        <v>0</v>
      </c>
      <c r="Q17" s="47">
        <f t="shared" si="1"/>
        <v>119665</v>
      </c>
    </row>
    <row r="18" spans="1:17" ht="25.15" customHeight="1">
      <c r="A18" s="49" t="s">
        <v>100</v>
      </c>
      <c r="B18" s="62">
        <v>4</v>
      </c>
      <c r="C18" s="63">
        <v>10</v>
      </c>
      <c r="D18" s="63">
        <v>0</v>
      </c>
      <c r="E18" s="63">
        <v>4</v>
      </c>
      <c r="F18" s="63">
        <v>17</v>
      </c>
      <c r="G18" s="63">
        <v>0</v>
      </c>
      <c r="H18" s="63">
        <v>0</v>
      </c>
      <c r="I18" s="64">
        <f t="shared" si="0"/>
        <v>35</v>
      </c>
      <c r="J18" s="62">
        <v>1040</v>
      </c>
      <c r="K18" s="63">
        <v>2600</v>
      </c>
      <c r="L18" s="63">
        <v>0</v>
      </c>
      <c r="M18" s="63">
        <v>1040</v>
      </c>
      <c r="N18" s="63">
        <v>4420</v>
      </c>
      <c r="O18" s="63">
        <v>0</v>
      </c>
      <c r="P18" s="65">
        <v>0</v>
      </c>
      <c r="Q18" s="64">
        <f t="shared" si="1"/>
        <v>9100</v>
      </c>
    </row>
    <row r="19" spans="1:17" ht="25.15" customHeight="1">
      <c r="A19" s="49" t="s">
        <v>101</v>
      </c>
      <c r="B19" s="62">
        <v>1</v>
      </c>
      <c r="C19" s="63">
        <v>1</v>
      </c>
      <c r="D19" s="63">
        <v>0</v>
      </c>
      <c r="E19" s="63">
        <v>2</v>
      </c>
      <c r="F19" s="63">
        <v>7</v>
      </c>
      <c r="G19" s="63">
        <v>0</v>
      </c>
      <c r="H19" s="63">
        <v>0</v>
      </c>
      <c r="I19" s="64">
        <f t="shared" si="0"/>
        <v>11</v>
      </c>
      <c r="J19" s="62">
        <v>130</v>
      </c>
      <c r="K19" s="63">
        <v>130</v>
      </c>
      <c r="L19" s="63">
        <v>0</v>
      </c>
      <c r="M19" s="63">
        <v>260</v>
      </c>
      <c r="N19" s="63">
        <v>910</v>
      </c>
      <c r="O19" s="63">
        <v>0</v>
      </c>
      <c r="P19" s="65">
        <v>0</v>
      </c>
      <c r="Q19" s="64">
        <f t="shared" si="1"/>
        <v>1430</v>
      </c>
    </row>
    <row r="20" spans="1:17" ht="25.15" customHeight="1">
      <c r="A20" s="49" t="s">
        <v>17</v>
      </c>
      <c r="B20" s="62">
        <v>4</v>
      </c>
      <c r="C20" s="63">
        <v>2</v>
      </c>
      <c r="D20" s="63">
        <v>0</v>
      </c>
      <c r="E20" s="63">
        <v>11</v>
      </c>
      <c r="F20" s="63">
        <v>10</v>
      </c>
      <c r="G20" s="63">
        <v>0</v>
      </c>
      <c r="H20" s="63">
        <v>0</v>
      </c>
      <c r="I20" s="64">
        <f t="shared" si="0"/>
        <v>27</v>
      </c>
      <c r="J20" s="62">
        <v>1600</v>
      </c>
      <c r="K20" s="63">
        <v>800</v>
      </c>
      <c r="L20" s="63">
        <v>0</v>
      </c>
      <c r="M20" s="63">
        <v>4400</v>
      </c>
      <c r="N20" s="63">
        <v>4000</v>
      </c>
      <c r="O20" s="63">
        <v>0</v>
      </c>
      <c r="P20" s="65">
        <v>0</v>
      </c>
      <c r="Q20" s="64">
        <f t="shared" si="1"/>
        <v>10800</v>
      </c>
    </row>
    <row r="21" spans="1:17" ht="25.15" customHeight="1">
      <c r="A21" s="49" t="s">
        <v>18</v>
      </c>
      <c r="B21" s="62">
        <v>24</v>
      </c>
      <c r="C21" s="63">
        <v>13</v>
      </c>
      <c r="D21" s="63">
        <v>0</v>
      </c>
      <c r="E21" s="63">
        <v>40</v>
      </c>
      <c r="F21" s="63">
        <v>22</v>
      </c>
      <c r="G21" s="63">
        <v>0</v>
      </c>
      <c r="H21" s="63">
        <v>0</v>
      </c>
      <c r="I21" s="64">
        <f t="shared" si="0"/>
        <v>99</v>
      </c>
      <c r="J21" s="62">
        <v>4800</v>
      </c>
      <c r="K21" s="63">
        <v>2600</v>
      </c>
      <c r="L21" s="63">
        <v>0</v>
      </c>
      <c r="M21" s="63">
        <v>8000</v>
      </c>
      <c r="N21" s="63">
        <v>4400</v>
      </c>
      <c r="O21" s="63">
        <v>0</v>
      </c>
      <c r="P21" s="65">
        <v>0</v>
      </c>
      <c r="Q21" s="64">
        <f t="shared" si="1"/>
        <v>19800</v>
      </c>
    </row>
    <row r="22" spans="1:17" s="7" customFormat="1" ht="25.15" customHeight="1">
      <c r="A22" s="49" t="s">
        <v>19</v>
      </c>
      <c r="B22" s="62">
        <v>6</v>
      </c>
      <c r="C22" s="63">
        <v>20</v>
      </c>
      <c r="D22" s="63">
        <v>0</v>
      </c>
      <c r="E22" s="63">
        <v>11</v>
      </c>
      <c r="F22" s="63">
        <v>17</v>
      </c>
      <c r="G22" s="63">
        <v>0</v>
      </c>
      <c r="H22" s="63">
        <v>0</v>
      </c>
      <c r="I22" s="64">
        <f t="shared" si="0"/>
        <v>54</v>
      </c>
      <c r="J22" s="62">
        <v>1824</v>
      </c>
      <c r="K22" s="63">
        <v>6080</v>
      </c>
      <c r="L22" s="63">
        <v>0</v>
      </c>
      <c r="M22" s="63">
        <v>3344</v>
      </c>
      <c r="N22" s="63">
        <v>5168</v>
      </c>
      <c r="O22" s="63">
        <v>0</v>
      </c>
      <c r="P22" s="65">
        <v>0</v>
      </c>
      <c r="Q22" s="64">
        <f t="shared" si="1"/>
        <v>16416</v>
      </c>
    </row>
    <row r="23" spans="1:17" ht="25.15" customHeight="1">
      <c r="A23" s="49" t="s">
        <v>20</v>
      </c>
      <c r="B23" s="62">
        <v>3</v>
      </c>
      <c r="C23" s="63">
        <v>4</v>
      </c>
      <c r="D23" s="63">
        <v>0</v>
      </c>
      <c r="E23" s="63">
        <v>3</v>
      </c>
      <c r="F23" s="63">
        <v>7</v>
      </c>
      <c r="G23" s="63">
        <v>0</v>
      </c>
      <c r="H23" s="63">
        <v>0</v>
      </c>
      <c r="I23" s="64">
        <f t="shared" si="0"/>
        <v>17</v>
      </c>
      <c r="J23" s="62">
        <v>456</v>
      </c>
      <c r="K23" s="63">
        <v>608</v>
      </c>
      <c r="L23" s="63">
        <v>0</v>
      </c>
      <c r="M23" s="63">
        <v>456</v>
      </c>
      <c r="N23" s="63">
        <v>1064</v>
      </c>
      <c r="O23" s="63">
        <v>0</v>
      </c>
      <c r="P23" s="65">
        <v>0</v>
      </c>
      <c r="Q23" s="64">
        <f t="shared" si="1"/>
        <v>2584</v>
      </c>
    </row>
    <row r="24" spans="1:17" ht="25.15" customHeight="1">
      <c r="A24" s="49" t="s">
        <v>21</v>
      </c>
      <c r="B24" s="62">
        <v>6</v>
      </c>
      <c r="C24" s="63">
        <v>8</v>
      </c>
      <c r="D24" s="63">
        <v>0</v>
      </c>
      <c r="E24" s="63">
        <v>10</v>
      </c>
      <c r="F24" s="63">
        <v>5</v>
      </c>
      <c r="G24" s="63">
        <v>0</v>
      </c>
      <c r="H24" s="63">
        <v>0</v>
      </c>
      <c r="I24" s="64">
        <f t="shared" si="0"/>
        <v>29</v>
      </c>
      <c r="J24" s="62">
        <v>2940</v>
      </c>
      <c r="K24" s="63">
        <v>3920</v>
      </c>
      <c r="L24" s="63">
        <v>0</v>
      </c>
      <c r="M24" s="63">
        <v>4900</v>
      </c>
      <c r="N24" s="63">
        <v>2450</v>
      </c>
      <c r="O24" s="63">
        <v>0</v>
      </c>
      <c r="P24" s="65">
        <v>0</v>
      </c>
      <c r="Q24" s="64">
        <f t="shared" si="1"/>
        <v>14210</v>
      </c>
    </row>
    <row r="25" spans="1:17" s="7" customFormat="1" ht="25.15" customHeight="1" thickBot="1">
      <c r="A25" s="49" t="s">
        <v>22</v>
      </c>
      <c r="B25" s="62">
        <v>37</v>
      </c>
      <c r="C25" s="63">
        <v>36</v>
      </c>
      <c r="D25" s="63">
        <v>0</v>
      </c>
      <c r="E25" s="63">
        <v>74</v>
      </c>
      <c r="F25" s="63">
        <v>38</v>
      </c>
      <c r="G25" s="63">
        <v>0</v>
      </c>
      <c r="H25" s="63">
        <v>0</v>
      </c>
      <c r="I25" s="64">
        <f t="shared" si="0"/>
        <v>185</v>
      </c>
      <c r="J25" s="62">
        <v>9065</v>
      </c>
      <c r="K25" s="63">
        <v>8820</v>
      </c>
      <c r="L25" s="63">
        <v>0</v>
      </c>
      <c r="M25" s="63">
        <v>18130</v>
      </c>
      <c r="N25" s="63">
        <v>9310</v>
      </c>
      <c r="O25" s="63">
        <v>0</v>
      </c>
      <c r="P25" s="65">
        <v>0</v>
      </c>
      <c r="Q25" s="64">
        <f t="shared" si="1"/>
        <v>45325</v>
      </c>
    </row>
    <row r="26" spans="1:17" ht="25.15" customHeight="1" thickBot="1">
      <c r="A26" s="60" t="s">
        <v>23</v>
      </c>
      <c r="B26" s="46">
        <v>62</v>
      </c>
      <c r="C26" s="46">
        <v>60</v>
      </c>
      <c r="D26" s="46">
        <v>0</v>
      </c>
      <c r="E26" s="46">
        <v>49</v>
      </c>
      <c r="F26" s="46">
        <v>73</v>
      </c>
      <c r="G26" s="46">
        <v>0</v>
      </c>
      <c r="H26" s="46">
        <v>0</v>
      </c>
      <c r="I26" s="47">
        <f t="shared" si="0"/>
        <v>244</v>
      </c>
      <c r="J26" s="46">
        <v>19880</v>
      </c>
      <c r="K26" s="46">
        <v>24640</v>
      </c>
      <c r="L26" s="46">
        <v>0</v>
      </c>
      <c r="M26" s="46">
        <v>21560</v>
      </c>
      <c r="N26" s="46">
        <v>30240</v>
      </c>
      <c r="O26" s="46">
        <v>0</v>
      </c>
      <c r="P26" s="48">
        <v>0</v>
      </c>
      <c r="Q26" s="47">
        <f t="shared" si="1"/>
        <v>96320</v>
      </c>
    </row>
    <row r="27" spans="1:17" ht="25.15" customHeight="1">
      <c r="A27" s="61" t="s">
        <v>24</v>
      </c>
      <c r="B27" s="62">
        <v>9</v>
      </c>
      <c r="C27" s="63">
        <v>28</v>
      </c>
      <c r="D27" s="63">
        <v>0</v>
      </c>
      <c r="E27" s="63">
        <v>28</v>
      </c>
      <c r="F27" s="63">
        <v>35</v>
      </c>
      <c r="G27" s="63">
        <v>0</v>
      </c>
      <c r="H27" s="63">
        <v>0</v>
      </c>
      <c r="I27" s="64">
        <f t="shared" si="0"/>
        <v>100</v>
      </c>
      <c r="J27" s="62">
        <v>5040</v>
      </c>
      <c r="K27" s="63">
        <v>15680</v>
      </c>
      <c r="L27" s="63">
        <v>0</v>
      </c>
      <c r="M27" s="63">
        <v>15680</v>
      </c>
      <c r="N27" s="63">
        <v>19600</v>
      </c>
      <c r="O27" s="63">
        <v>0</v>
      </c>
      <c r="P27" s="65">
        <v>0</v>
      </c>
      <c r="Q27" s="64">
        <f t="shared" si="1"/>
        <v>56000</v>
      </c>
    </row>
    <row r="28" spans="1:17" s="7" customFormat="1" ht="25.15" customHeight="1" thickBot="1">
      <c r="A28" s="61" t="s">
        <v>25</v>
      </c>
      <c r="B28" s="62">
        <v>53</v>
      </c>
      <c r="C28" s="63">
        <v>32</v>
      </c>
      <c r="D28" s="63">
        <v>0</v>
      </c>
      <c r="E28" s="63">
        <v>21</v>
      </c>
      <c r="F28" s="63">
        <v>38</v>
      </c>
      <c r="G28" s="63">
        <v>0</v>
      </c>
      <c r="H28" s="63">
        <v>0</v>
      </c>
      <c r="I28" s="64">
        <f t="shared" si="0"/>
        <v>144</v>
      </c>
      <c r="J28" s="62">
        <v>14840</v>
      </c>
      <c r="K28" s="63">
        <v>8960</v>
      </c>
      <c r="L28" s="63">
        <v>0</v>
      </c>
      <c r="M28" s="63">
        <v>5880</v>
      </c>
      <c r="N28" s="63">
        <v>10640</v>
      </c>
      <c r="O28" s="63">
        <v>0</v>
      </c>
      <c r="P28" s="65">
        <v>0</v>
      </c>
      <c r="Q28" s="64">
        <f t="shared" si="1"/>
        <v>40320</v>
      </c>
    </row>
    <row r="29" spans="1:17" ht="25.15" customHeight="1" thickBot="1">
      <c r="A29" s="60" t="s">
        <v>26</v>
      </c>
      <c r="B29" s="46">
        <v>9</v>
      </c>
      <c r="C29" s="46">
        <v>16</v>
      </c>
      <c r="D29" s="46">
        <v>0</v>
      </c>
      <c r="E29" s="46">
        <v>20</v>
      </c>
      <c r="F29" s="46">
        <v>27</v>
      </c>
      <c r="G29" s="46">
        <v>0</v>
      </c>
      <c r="H29" s="46">
        <v>0</v>
      </c>
      <c r="I29" s="47">
        <f t="shared" si="0"/>
        <v>72</v>
      </c>
      <c r="J29" s="46">
        <v>7350</v>
      </c>
      <c r="K29" s="46">
        <v>15225</v>
      </c>
      <c r="L29" s="46">
        <v>0</v>
      </c>
      <c r="M29" s="46">
        <v>15750</v>
      </c>
      <c r="N29" s="46">
        <v>22050</v>
      </c>
      <c r="O29" s="46">
        <v>0</v>
      </c>
      <c r="P29" s="48">
        <v>0</v>
      </c>
      <c r="Q29" s="47">
        <f t="shared" si="1"/>
        <v>60375</v>
      </c>
    </row>
    <row r="30" spans="1:17" ht="25.15" customHeight="1">
      <c r="A30" s="61" t="s">
        <v>27</v>
      </c>
      <c r="B30" s="62">
        <v>5</v>
      </c>
      <c r="C30" s="63">
        <v>13</v>
      </c>
      <c r="D30" s="63">
        <v>0</v>
      </c>
      <c r="E30" s="63">
        <v>10</v>
      </c>
      <c r="F30" s="63">
        <v>15</v>
      </c>
      <c r="G30" s="63">
        <v>0</v>
      </c>
      <c r="H30" s="63">
        <v>0</v>
      </c>
      <c r="I30" s="64">
        <f t="shared" si="0"/>
        <v>43</v>
      </c>
      <c r="J30" s="62">
        <v>5250</v>
      </c>
      <c r="K30" s="63">
        <v>13650</v>
      </c>
      <c r="L30" s="63">
        <v>0</v>
      </c>
      <c r="M30" s="63">
        <v>10500</v>
      </c>
      <c r="N30" s="63">
        <v>15750</v>
      </c>
      <c r="O30" s="63">
        <v>0</v>
      </c>
      <c r="P30" s="65">
        <v>0</v>
      </c>
      <c r="Q30" s="64">
        <f t="shared" si="1"/>
        <v>45150</v>
      </c>
    </row>
    <row r="31" spans="1:17" ht="25.15" customHeight="1" thickBot="1">
      <c r="A31" s="61" t="s">
        <v>28</v>
      </c>
      <c r="B31" s="62">
        <v>4</v>
      </c>
      <c r="C31" s="63">
        <v>3</v>
      </c>
      <c r="D31" s="63">
        <v>0</v>
      </c>
      <c r="E31" s="63">
        <v>10</v>
      </c>
      <c r="F31" s="63">
        <v>12</v>
      </c>
      <c r="G31" s="63">
        <v>0</v>
      </c>
      <c r="H31" s="63">
        <v>0</v>
      </c>
      <c r="I31" s="64">
        <f t="shared" si="0"/>
        <v>29</v>
      </c>
      <c r="J31" s="62">
        <v>2100</v>
      </c>
      <c r="K31" s="63">
        <v>1575</v>
      </c>
      <c r="L31" s="63">
        <v>0</v>
      </c>
      <c r="M31" s="63">
        <v>5250</v>
      </c>
      <c r="N31" s="63">
        <v>6300</v>
      </c>
      <c r="O31" s="63">
        <v>0</v>
      </c>
      <c r="P31" s="65">
        <v>0</v>
      </c>
      <c r="Q31" s="64">
        <f t="shared" si="1"/>
        <v>15225</v>
      </c>
    </row>
    <row r="32" spans="1:17" ht="25.15" customHeight="1" thickBot="1">
      <c r="A32" s="60" t="s">
        <v>29</v>
      </c>
      <c r="B32" s="46">
        <v>699</v>
      </c>
      <c r="C32" s="46">
        <v>715</v>
      </c>
      <c r="D32" s="46">
        <v>0</v>
      </c>
      <c r="E32" s="46">
        <v>553</v>
      </c>
      <c r="F32" s="46">
        <v>207</v>
      </c>
      <c r="G32" s="46">
        <v>0</v>
      </c>
      <c r="H32" s="46">
        <v>0</v>
      </c>
      <c r="I32" s="47">
        <f t="shared" si="0"/>
        <v>2174</v>
      </c>
      <c r="J32" s="46">
        <v>20115</v>
      </c>
      <c r="K32" s="46">
        <v>20715</v>
      </c>
      <c r="L32" s="46">
        <v>0</v>
      </c>
      <c r="M32" s="46">
        <v>15870</v>
      </c>
      <c r="N32" s="46">
        <v>5715</v>
      </c>
      <c r="O32" s="46">
        <v>0</v>
      </c>
      <c r="P32" s="48">
        <v>0</v>
      </c>
      <c r="Q32" s="47">
        <f t="shared" si="1"/>
        <v>62415</v>
      </c>
    </row>
    <row r="33" spans="1:17" ht="25.15" customHeight="1">
      <c r="A33" s="49" t="s">
        <v>30</v>
      </c>
      <c r="B33" s="62">
        <v>642</v>
      </c>
      <c r="C33" s="63">
        <v>666</v>
      </c>
      <c r="D33" s="63">
        <v>0</v>
      </c>
      <c r="E33" s="63">
        <v>505</v>
      </c>
      <c r="F33" s="63">
        <v>174</v>
      </c>
      <c r="G33" s="63">
        <v>0</v>
      </c>
      <c r="H33" s="63">
        <v>0</v>
      </c>
      <c r="I33" s="64">
        <f t="shared" si="0"/>
        <v>1987</v>
      </c>
      <c r="J33" s="62">
        <v>19260</v>
      </c>
      <c r="K33" s="63">
        <v>19980</v>
      </c>
      <c r="L33" s="63">
        <v>0</v>
      </c>
      <c r="M33" s="63">
        <v>15150</v>
      </c>
      <c r="N33" s="63">
        <v>5220</v>
      </c>
      <c r="O33" s="63">
        <v>0</v>
      </c>
      <c r="P33" s="65">
        <v>0</v>
      </c>
      <c r="Q33" s="64">
        <f t="shared" si="1"/>
        <v>59610</v>
      </c>
    </row>
    <row r="34" spans="1:17" ht="25.15" customHeight="1" thickBot="1">
      <c r="A34" s="49" t="s">
        <v>102</v>
      </c>
      <c r="B34" s="62">
        <v>57</v>
      </c>
      <c r="C34" s="63">
        <v>49</v>
      </c>
      <c r="D34" s="63">
        <v>0</v>
      </c>
      <c r="E34" s="63">
        <v>48</v>
      </c>
      <c r="F34" s="63">
        <v>33</v>
      </c>
      <c r="G34" s="63">
        <v>0</v>
      </c>
      <c r="H34" s="63">
        <v>0</v>
      </c>
      <c r="I34" s="64">
        <f t="shared" si="0"/>
        <v>187</v>
      </c>
      <c r="J34" s="62">
        <v>855</v>
      </c>
      <c r="K34" s="63">
        <v>735</v>
      </c>
      <c r="L34" s="63">
        <v>0</v>
      </c>
      <c r="M34" s="63">
        <v>720</v>
      </c>
      <c r="N34" s="63">
        <v>495</v>
      </c>
      <c r="O34" s="63">
        <v>0</v>
      </c>
      <c r="P34" s="65">
        <v>0</v>
      </c>
      <c r="Q34" s="64">
        <f t="shared" si="1"/>
        <v>2805</v>
      </c>
    </row>
    <row r="35" spans="1:17" ht="25.15" customHeight="1" thickBot="1">
      <c r="A35" s="60" t="s">
        <v>32</v>
      </c>
      <c r="B35" s="46">
        <v>3837</v>
      </c>
      <c r="C35" s="46">
        <v>5838</v>
      </c>
      <c r="D35" s="46">
        <v>0</v>
      </c>
      <c r="E35" s="46">
        <v>6731</v>
      </c>
      <c r="F35" s="46">
        <v>4965</v>
      </c>
      <c r="G35" s="46">
        <v>0</v>
      </c>
      <c r="H35" s="46">
        <v>0</v>
      </c>
      <c r="I35" s="47">
        <f t="shared" si="0"/>
        <v>21371</v>
      </c>
      <c r="J35" s="46">
        <v>300510</v>
      </c>
      <c r="K35" s="46">
        <v>443625</v>
      </c>
      <c r="L35" s="46">
        <v>0</v>
      </c>
      <c r="M35" s="46">
        <v>527310</v>
      </c>
      <c r="N35" s="46">
        <v>360660</v>
      </c>
      <c r="O35" s="46">
        <v>0</v>
      </c>
      <c r="P35" s="48">
        <v>0</v>
      </c>
      <c r="Q35" s="47">
        <f t="shared" si="1"/>
        <v>1632105</v>
      </c>
    </row>
    <row r="36" spans="1:17" ht="25.15" customHeight="1">
      <c r="A36" s="61" t="s">
        <v>33</v>
      </c>
      <c r="B36" s="62">
        <v>1029</v>
      </c>
      <c r="C36" s="63">
        <v>1971</v>
      </c>
      <c r="D36" s="63">
        <v>0</v>
      </c>
      <c r="E36" s="63">
        <v>1563</v>
      </c>
      <c r="F36" s="63">
        <v>1266</v>
      </c>
      <c r="G36" s="63">
        <v>0</v>
      </c>
      <c r="H36" s="63">
        <v>0</v>
      </c>
      <c r="I36" s="64">
        <f t="shared" si="0"/>
        <v>5829</v>
      </c>
      <c r="J36" s="62">
        <v>61740</v>
      </c>
      <c r="K36" s="63">
        <v>118260</v>
      </c>
      <c r="L36" s="63">
        <v>0</v>
      </c>
      <c r="M36" s="63">
        <v>93780</v>
      </c>
      <c r="N36" s="63">
        <v>75960</v>
      </c>
      <c r="O36" s="63">
        <v>0</v>
      </c>
      <c r="P36" s="65">
        <v>0</v>
      </c>
      <c r="Q36" s="64">
        <f t="shared" si="1"/>
        <v>349740</v>
      </c>
    </row>
    <row r="37" spans="1:17" s="7" customFormat="1" ht="25.15" customHeight="1">
      <c r="A37" s="61" t="s">
        <v>34</v>
      </c>
      <c r="B37" s="62">
        <v>24</v>
      </c>
      <c r="C37" s="63">
        <v>59</v>
      </c>
      <c r="D37" s="63">
        <v>0</v>
      </c>
      <c r="E37" s="63">
        <v>96</v>
      </c>
      <c r="F37" s="63">
        <v>214</v>
      </c>
      <c r="G37" s="63">
        <v>0</v>
      </c>
      <c r="H37" s="63">
        <v>0</v>
      </c>
      <c r="I37" s="64">
        <f t="shared" si="0"/>
        <v>393</v>
      </c>
      <c r="J37" s="62">
        <v>720</v>
      </c>
      <c r="K37" s="63">
        <v>1770</v>
      </c>
      <c r="L37" s="63">
        <v>0</v>
      </c>
      <c r="M37" s="63">
        <v>2880</v>
      </c>
      <c r="N37" s="63">
        <v>6420</v>
      </c>
      <c r="O37" s="63">
        <v>0</v>
      </c>
      <c r="P37" s="65">
        <v>0</v>
      </c>
      <c r="Q37" s="64">
        <f t="shared" si="1"/>
        <v>11790</v>
      </c>
    </row>
    <row r="38" spans="1:17" ht="25.15" customHeight="1">
      <c r="A38" s="49" t="s">
        <v>35</v>
      </c>
      <c r="B38" s="62">
        <v>2506</v>
      </c>
      <c r="C38" s="63">
        <v>3383</v>
      </c>
      <c r="D38" s="63">
        <v>0</v>
      </c>
      <c r="E38" s="63">
        <v>4498</v>
      </c>
      <c r="F38" s="63">
        <v>2699</v>
      </c>
      <c r="G38" s="63">
        <v>0</v>
      </c>
      <c r="H38" s="63">
        <v>0</v>
      </c>
      <c r="I38" s="64">
        <f t="shared" si="0"/>
        <v>13086</v>
      </c>
      <c r="J38" s="62">
        <v>225540</v>
      </c>
      <c r="K38" s="63">
        <v>304470</v>
      </c>
      <c r="L38" s="63">
        <v>0</v>
      </c>
      <c r="M38" s="63">
        <v>404820</v>
      </c>
      <c r="N38" s="63">
        <v>242910</v>
      </c>
      <c r="O38" s="63">
        <v>0</v>
      </c>
      <c r="P38" s="65">
        <v>0</v>
      </c>
      <c r="Q38" s="64">
        <f t="shared" si="1"/>
        <v>1177740</v>
      </c>
    </row>
    <row r="39" spans="1:17" ht="25.15" customHeight="1" thickBot="1">
      <c r="A39" s="49" t="s">
        <v>36</v>
      </c>
      <c r="B39" s="62">
        <v>278</v>
      </c>
      <c r="C39" s="63">
        <v>425</v>
      </c>
      <c r="D39" s="63">
        <v>0</v>
      </c>
      <c r="E39" s="63">
        <v>574</v>
      </c>
      <c r="F39" s="63">
        <v>786</v>
      </c>
      <c r="G39" s="63">
        <v>0</v>
      </c>
      <c r="H39" s="63">
        <v>0</v>
      </c>
      <c r="I39" s="64">
        <f t="shared" si="0"/>
        <v>2063</v>
      </c>
      <c r="J39" s="62">
        <v>12510</v>
      </c>
      <c r="K39" s="63">
        <v>19125</v>
      </c>
      <c r="L39" s="63">
        <v>0</v>
      </c>
      <c r="M39" s="63">
        <v>25830</v>
      </c>
      <c r="N39" s="63">
        <v>35370</v>
      </c>
      <c r="O39" s="63">
        <v>0</v>
      </c>
      <c r="P39" s="65">
        <v>0</v>
      </c>
      <c r="Q39" s="64">
        <f t="shared" si="1"/>
        <v>92835</v>
      </c>
    </row>
    <row r="40" spans="1:17" s="7" customFormat="1" ht="25.15" customHeight="1" thickBot="1">
      <c r="A40" s="60" t="s">
        <v>37</v>
      </c>
      <c r="B40" s="46">
        <v>44</v>
      </c>
      <c r="C40" s="46">
        <v>109</v>
      </c>
      <c r="D40" s="46">
        <v>0</v>
      </c>
      <c r="E40" s="46">
        <v>123</v>
      </c>
      <c r="F40" s="46">
        <v>60</v>
      </c>
      <c r="G40" s="46">
        <v>0</v>
      </c>
      <c r="H40" s="46">
        <v>0</v>
      </c>
      <c r="I40" s="47">
        <f t="shared" si="0"/>
        <v>336</v>
      </c>
      <c r="J40" s="46">
        <v>6885</v>
      </c>
      <c r="K40" s="46">
        <v>17255</v>
      </c>
      <c r="L40" s="46">
        <v>0</v>
      </c>
      <c r="M40" s="46">
        <v>18785</v>
      </c>
      <c r="N40" s="46">
        <v>8330</v>
      </c>
      <c r="O40" s="46">
        <v>0</v>
      </c>
      <c r="P40" s="48">
        <v>0</v>
      </c>
      <c r="Q40" s="47">
        <f t="shared" si="1"/>
        <v>51255</v>
      </c>
    </row>
    <row r="41" spans="1:17" ht="25.15" customHeight="1">
      <c r="A41" s="61" t="s">
        <v>38</v>
      </c>
      <c r="B41" s="62">
        <v>37</v>
      </c>
      <c r="C41" s="63">
        <v>94</v>
      </c>
      <c r="D41" s="63">
        <v>0</v>
      </c>
      <c r="E41" s="63">
        <v>98</v>
      </c>
      <c r="F41" s="63">
        <v>38</v>
      </c>
      <c r="G41" s="63">
        <v>0</v>
      </c>
      <c r="H41" s="63">
        <v>0</v>
      </c>
      <c r="I41" s="64">
        <f t="shared" si="0"/>
        <v>267</v>
      </c>
      <c r="J41" s="62">
        <v>6290</v>
      </c>
      <c r="K41" s="63">
        <v>15980</v>
      </c>
      <c r="L41" s="63">
        <v>0</v>
      </c>
      <c r="M41" s="63">
        <v>16660</v>
      </c>
      <c r="N41" s="63">
        <v>6460</v>
      </c>
      <c r="O41" s="63">
        <v>0</v>
      </c>
      <c r="P41" s="65">
        <v>0</v>
      </c>
      <c r="Q41" s="64">
        <f t="shared" si="1"/>
        <v>45390</v>
      </c>
    </row>
    <row r="42" spans="1:17" ht="25.15" customHeight="1" thickBot="1">
      <c r="A42" s="61" t="s">
        <v>39</v>
      </c>
      <c r="B42" s="62">
        <v>7</v>
      </c>
      <c r="C42" s="63">
        <v>15</v>
      </c>
      <c r="D42" s="63">
        <v>0</v>
      </c>
      <c r="E42" s="63">
        <v>25</v>
      </c>
      <c r="F42" s="63">
        <v>22</v>
      </c>
      <c r="G42" s="63">
        <v>0</v>
      </c>
      <c r="H42" s="63">
        <v>0</v>
      </c>
      <c r="I42" s="64">
        <f t="shared" si="0"/>
        <v>69</v>
      </c>
      <c r="J42" s="62">
        <v>595</v>
      </c>
      <c r="K42" s="63">
        <v>1275</v>
      </c>
      <c r="L42" s="63">
        <v>0</v>
      </c>
      <c r="M42" s="63">
        <v>2125</v>
      </c>
      <c r="N42" s="63">
        <v>1870</v>
      </c>
      <c r="O42" s="63">
        <v>0</v>
      </c>
      <c r="P42" s="65">
        <v>0</v>
      </c>
      <c r="Q42" s="64">
        <f t="shared" si="1"/>
        <v>5865</v>
      </c>
    </row>
    <row r="43" spans="1:17" s="7" customFormat="1" ht="25.15" customHeight="1" thickBot="1">
      <c r="A43" s="60" t="s">
        <v>40</v>
      </c>
      <c r="B43" s="46">
        <v>99</v>
      </c>
      <c r="C43" s="46">
        <v>220</v>
      </c>
      <c r="D43" s="46">
        <v>0</v>
      </c>
      <c r="E43" s="46">
        <v>195</v>
      </c>
      <c r="F43" s="46">
        <v>161</v>
      </c>
      <c r="G43" s="46">
        <v>0</v>
      </c>
      <c r="H43" s="46">
        <v>0</v>
      </c>
      <c r="I43" s="47">
        <f t="shared" si="0"/>
        <v>675</v>
      </c>
      <c r="J43" s="46">
        <v>22800</v>
      </c>
      <c r="K43" s="46">
        <v>49080</v>
      </c>
      <c r="L43" s="46">
        <v>0</v>
      </c>
      <c r="M43" s="46">
        <v>43560</v>
      </c>
      <c r="N43" s="46">
        <v>33240</v>
      </c>
      <c r="O43" s="46">
        <v>0</v>
      </c>
      <c r="P43" s="48">
        <v>0</v>
      </c>
      <c r="Q43" s="47">
        <f t="shared" si="1"/>
        <v>148680</v>
      </c>
    </row>
    <row r="44" spans="1:17" ht="25.15" customHeight="1">
      <c r="A44" s="61" t="s">
        <v>41</v>
      </c>
      <c r="B44" s="62">
        <v>91</v>
      </c>
      <c r="C44" s="63">
        <v>189</v>
      </c>
      <c r="D44" s="63">
        <v>0</v>
      </c>
      <c r="E44" s="63">
        <v>168</v>
      </c>
      <c r="F44" s="63">
        <v>116</v>
      </c>
      <c r="G44" s="63">
        <v>0</v>
      </c>
      <c r="H44" s="63">
        <v>0</v>
      </c>
      <c r="I44" s="64">
        <f t="shared" si="0"/>
        <v>564</v>
      </c>
      <c r="J44" s="62">
        <v>21840</v>
      </c>
      <c r="K44" s="63">
        <v>45360</v>
      </c>
      <c r="L44" s="63">
        <v>0</v>
      </c>
      <c r="M44" s="63">
        <v>40320</v>
      </c>
      <c r="N44" s="63">
        <v>27840</v>
      </c>
      <c r="O44" s="63">
        <v>0</v>
      </c>
      <c r="P44" s="65">
        <v>0</v>
      </c>
      <c r="Q44" s="64">
        <f t="shared" si="1"/>
        <v>135360</v>
      </c>
    </row>
    <row r="45" spans="1:17" ht="25.15" customHeight="1" thickBot="1">
      <c r="A45" s="61" t="s">
        <v>42</v>
      </c>
      <c r="B45" s="62">
        <v>8</v>
      </c>
      <c r="C45" s="63">
        <v>31</v>
      </c>
      <c r="D45" s="63">
        <v>0</v>
      </c>
      <c r="E45" s="63">
        <v>27</v>
      </c>
      <c r="F45" s="63">
        <v>45</v>
      </c>
      <c r="G45" s="63">
        <v>0</v>
      </c>
      <c r="H45" s="63">
        <v>0</v>
      </c>
      <c r="I45" s="64">
        <f t="shared" si="0"/>
        <v>111</v>
      </c>
      <c r="J45" s="62">
        <v>960</v>
      </c>
      <c r="K45" s="63">
        <v>3720</v>
      </c>
      <c r="L45" s="63">
        <v>0</v>
      </c>
      <c r="M45" s="63">
        <v>3240</v>
      </c>
      <c r="N45" s="63">
        <v>5400</v>
      </c>
      <c r="O45" s="63">
        <v>0</v>
      </c>
      <c r="P45" s="65">
        <v>0</v>
      </c>
      <c r="Q45" s="64">
        <f t="shared" si="1"/>
        <v>13320</v>
      </c>
    </row>
    <row r="46" spans="1:17" s="7" customFormat="1" ht="25.15" customHeight="1" thickBot="1">
      <c r="A46" s="60" t="s">
        <v>43</v>
      </c>
      <c r="B46" s="46">
        <v>67</v>
      </c>
      <c r="C46" s="46">
        <v>169</v>
      </c>
      <c r="D46" s="46">
        <v>0</v>
      </c>
      <c r="E46" s="46">
        <v>149</v>
      </c>
      <c r="F46" s="46">
        <v>107</v>
      </c>
      <c r="G46" s="46">
        <v>0</v>
      </c>
      <c r="H46" s="46">
        <v>0</v>
      </c>
      <c r="I46" s="47">
        <f t="shared" si="0"/>
        <v>492</v>
      </c>
      <c r="J46" s="46">
        <v>16591</v>
      </c>
      <c r="K46" s="46">
        <v>40874</v>
      </c>
      <c r="L46" s="46">
        <v>0</v>
      </c>
      <c r="M46" s="46">
        <v>39307</v>
      </c>
      <c r="N46" s="46">
        <v>25175</v>
      </c>
      <c r="O46" s="46">
        <v>0</v>
      </c>
      <c r="P46" s="48">
        <v>0</v>
      </c>
      <c r="Q46" s="47">
        <f t="shared" si="1"/>
        <v>121947</v>
      </c>
    </row>
    <row r="47" spans="1:17" ht="25.15" customHeight="1">
      <c r="A47" s="49" t="s">
        <v>103</v>
      </c>
      <c r="B47" s="62">
        <v>11</v>
      </c>
      <c r="C47" s="63">
        <v>32</v>
      </c>
      <c r="D47" s="63">
        <v>0</v>
      </c>
      <c r="E47" s="63">
        <v>15</v>
      </c>
      <c r="F47" s="63">
        <v>11</v>
      </c>
      <c r="G47" s="63">
        <v>0</v>
      </c>
      <c r="H47" s="63">
        <v>0</v>
      </c>
      <c r="I47" s="64">
        <f t="shared" si="0"/>
        <v>69</v>
      </c>
      <c r="J47" s="62">
        <v>2134</v>
      </c>
      <c r="K47" s="63">
        <v>6208</v>
      </c>
      <c r="L47" s="63">
        <v>0</v>
      </c>
      <c r="M47" s="63">
        <v>2910</v>
      </c>
      <c r="N47" s="63">
        <v>2134</v>
      </c>
      <c r="O47" s="63">
        <v>0</v>
      </c>
      <c r="P47" s="65">
        <v>0</v>
      </c>
      <c r="Q47" s="64">
        <f t="shared" si="1"/>
        <v>13386</v>
      </c>
    </row>
    <row r="48" spans="1:17" ht="25.15" customHeight="1">
      <c r="A48" s="49" t="s">
        <v>104</v>
      </c>
      <c r="B48" s="62">
        <v>1</v>
      </c>
      <c r="C48" s="63">
        <v>3</v>
      </c>
      <c r="D48" s="63">
        <v>0</v>
      </c>
      <c r="E48" s="63">
        <v>1</v>
      </c>
      <c r="F48" s="63">
        <v>3</v>
      </c>
      <c r="G48" s="63">
        <v>0</v>
      </c>
      <c r="H48" s="63">
        <v>0</v>
      </c>
      <c r="I48" s="64">
        <f t="shared" si="0"/>
        <v>8</v>
      </c>
      <c r="J48" s="62">
        <v>97</v>
      </c>
      <c r="K48" s="63">
        <v>291</v>
      </c>
      <c r="L48" s="63">
        <v>0</v>
      </c>
      <c r="M48" s="63">
        <v>97</v>
      </c>
      <c r="N48" s="63">
        <v>291</v>
      </c>
      <c r="O48" s="63">
        <v>0</v>
      </c>
      <c r="P48" s="65">
        <v>0</v>
      </c>
      <c r="Q48" s="64">
        <f t="shared" si="1"/>
        <v>776</v>
      </c>
    </row>
    <row r="49" spans="1:17" ht="25.15" customHeight="1">
      <c r="A49" s="49" t="s">
        <v>44</v>
      </c>
      <c r="B49" s="62">
        <v>12</v>
      </c>
      <c r="C49" s="63">
        <v>20</v>
      </c>
      <c r="D49" s="63">
        <v>0</v>
      </c>
      <c r="E49" s="63">
        <v>20</v>
      </c>
      <c r="F49" s="63">
        <v>12</v>
      </c>
      <c r="G49" s="63">
        <v>0</v>
      </c>
      <c r="H49" s="63">
        <v>0</v>
      </c>
      <c r="I49" s="64">
        <f t="shared" si="0"/>
        <v>64</v>
      </c>
      <c r="J49" s="62">
        <v>3600</v>
      </c>
      <c r="K49" s="63">
        <v>6000</v>
      </c>
      <c r="L49" s="63">
        <v>0</v>
      </c>
      <c r="M49" s="63">
        <v>6000</v>
      </c>
      <c r="N49" s="63">
        <v>3600</v>
      </c>
      <c r="O49" s="63">
        <v>0</v>
      </c>
      <c r="P49" s="65">
        <v>0</v>
      </c>
      <c r="Q49" s="64">
        <f t="shared" si="1"/>
        <v>19200</v>
      </c>
    </row>
    <row r="50" spans="1:17" ht="25.15" customHeight="1">
      <c r="A50" s="49" t="s">
        <v>45</v>
      </c>
      <c r="B50" s="62">
        <v>7</v>
      </c>
      <c r="C50" s="63">
        <v>1</v>
      </c>
      <c r="D50" s="63">
        <v>0</v>
      </c>
      <c r="E50" s="63">
        <v>7</v>
      </c>
      <c r="F50" s="63">
        <v>5</v>
      </c>
      <c r="G50" s="63">
        <v>0</v>
      </c>
      <c r="H50" s="63">
        <v>0</v>
      </c>
      <c r="I50" s="64">
        <f t="shared" si="0"/>
        <v>20</v>
      </c>
      <c r="J50" s="62">
        <v>1050</v>
      </c>
      <c r="K50" s="63">
        <v>150</v>
      </c>
      <c r="L50" s="63">
        <v>0</v>
      </c>
      <c r="M50" s="63">
        <v>1050</v>
      </c>
      <c r="N50" s="63">
        <v>750</v>
      </c>
      <c r="O50" s="63">
        <v>0</v>
      </c>
      <c r="P50" s="65">
        <v>0</v>
      </c>
      <c r="Q50" s="64">
        <f t="shared" si="1"/>
        <v>3000</v>
      </c>
    </row>
    <row r="51" spans="1:17" s="7" customFormat="1" ht="25.15" customHeight="1">
      <c r="A51" s="49" t="s">
        <v>105</v>
      </c>
      <c r="B51" s="62">
        <v>20</v>
      </c>
      <c r="C51" s="63">
        <v>63</v>
      </c>
      <c r="D51" s="63">
        <v>0</v>
      </c>
      <c r="E51" s="63">
        <v>39</v>
      </c>
      <c r="F51" s="63">
        <v>41</v>
      </c>
      <c r="G51" s="63">
        <v>0</v>
      </c>
      <c r="H51" s="63">
        <v>0</v>
      </c>
      <c r="I51" s="64">
        <f t="shared" si="0"/>
        <v>163</v>
      </c>
      <c r="J51" s="62">
        <v>4600</v>
      </c>
      <c r="K51" s="63">
        <v>14490</v>
      </c>
      <c r="L51" s="63">
        <v>0</v>
      </c>
      <c r="M51" s="63">
        <v>8970</v>
      </c>
      <c r="N51" s="63">
        <v>9430</v>
      </c>
      <c r="O51" s="63">
        <v>0</v>
      </c>
      <c r="P51" s="65">
        <v>0</v>
      </c>
      <c r="Q51" s="64">
        <f t="shared" si="1"/>
        <v>37490</v>
      </c>
    </row>
    <row r="52" spans="1:17" ht="25.15" customHeight="1">
      <c r="A52" s="49" t="s">
        <v>106</v>
      </c>
      <c r="B52" s="62">
        <v>1</v>
      </c>
      <c r="C52" s="63">
        <v>2</v>
      </c>
      <c r="D52" s="63">
        <v>0</v>
      </c>
      <c r="E52" s="63">
        <v>1</v>
      </c>
      <c r="F52" s="63">
        <v>4</v>
      </c>
      <c r="G52" s="63">
        <v>0</v>
      </c>
      <c r="H52" s="63">
        <v>0</v>
      </c>
      <c r="I52" s="64">
        <f t="shared" si="0"/>
        <v>8</v>
      </c>
      <c r="J52" s="62">
        <v>115</v>
      </c>
      <c r="K52" s="63">
        <v>230</v>
      </c>
      <c r="L52" s="63">
        <v>0</v>
      </c>
      <c r="M52" s="63">
        <v>115</v>
      </c>
      <c r="N52" s="63">
        <v>460</v>
      </c>
      <c r="O52" s="63">
        <v>0</v>
      </c>
      <c r="P52" s="65">
        <v>0</v>
      </c>
      <c r="Q52" s="64">
        <f t="shared" si="1"/>
        <v>920</v>
      </c>
    </row>
    <row r="53" spans="1:17" ht="25.15" customHeight="1">
      <c r="A53" s="49" t="s">
        <v>46</v>
      </c>
      <c r="B53" s="62">
        <v>12</v>
      </c>
      <c r="C53" s="63">
        <v>25</v>
      </c>
      <c r="D53" s="63">
        <v>0</v>
      </c>
      <c r="E53" s="63">
        <v>43</v>
      </c>
      <c r="F53" s="63">
        <v>15</v>
      </c>
      <c r="G53" s="63">
        <v>0</v>
      </c>
      <c r="H53" s="63">
        <v>0</v>
      </c>
      <c r="I53" s="64">
        <f t="shared" si="0"/>
        <v>95</v>
      </c>
      <c r="J53" s="62">
        <v>4440</v>
      </c>
      <c r="K53" s="63">
        <v>9250</v>
      </c>
      <c r="L53" s="63">
        <v>0</v>
      </c>
      <c r="M53" s="63">
        <v>15910</v>
      </c>
      <c r="N53" s="63">
        <v>5550</v>
      </c>
      <c r="O53" s="63">
        <v>0</v>
      </c>
      <c r="P53" s="65">
        <v>0</v>
      </c>
      <c r="Q53" s="64">
        <f t="shared" si="1"/>
        <v>35150</v>
      </c>
    </row>
    <row r="54" spans="1:17" s="7" customFormat="1" ht="25.15" customHeight="1" thickBot="1">
      <c r="A54" s="49" t="s">
        <v>47</v>
      </c>
      <c r="B54" s="62">
        <v>3</v>
      </c>
      <c r="C54" s="63">
        <v>23</v>
      </c>
      <c r="D54" s="63">
        <v>0</v>
      </c>
      <c r="E54" s="63">
        <v>23</v>
      </c>
      <c r="F54" s="63">
        <v>16</v>
      </c>
      <c r="G54" s="63">
        <v>0</v>
      </c>
      <c r="H54" s="63">
        <v>0</v>
      </c>
      <c r="I54" s="64">
        <f t="shared" si="0"/>
        <v>65</v>
      </c>
      <c r="J54" s="62">
        <v>555</v>
      </c>
      <c r="K54" s="63">
        <v>4255</v>
      </c>
      <c r="L54" s="63">
        <v>0</v>
      </c>
      <c r="M54" s="63">
        <v>4255</v>
      </c>
      <c r="N54" s="63">
        <v>2960</v>
      </c>
      <c r="O54" s="63">
        <v>0</v>
      </c>
      <c r="P54" s="65">
        <v>0</v>
      </c>
      <c r="Q54" s="64">
        <f t="shared" si="1"/>
        <v>12025</v>
      </c>
    </row>
    <row r="55" spans="1:17" ht="25.15" customHeight="1" thickBot="1">
      <c r="A55" s="60" t="s">
        <v>48</v>
      </c>
      <c r="B55" s="46">
        <v>36</v>
      </c>
      <c r="C55" s="46">
        <v>133</v>
      </c>
      <c r="D55" s="46">
        <v>0</v>
      </c>
      <c r="E55" s="46">
        <v>111</v>
      </c>
      <c r="F55" s="46">
        <v>97</v>
      </c>
      <c r="G55" s="46">
        <v>0</v>
      </c>
      <c r="H55" s="46">
        <v>0</v>
      </c>
      <c r="I55" s="47">
        <f t="shared" si="0"/>
        <v>377</v>
      </c>
      <c r="J55" s="46">
        <v>14070</v>
      </c>
      <c r="K55" s="46">
        <v>51450</v>
      </c>
      <c r="L55" s="46">
        <v>0</v>
      </c>
      <c r="M55" s="46">
        <v>42840</v>
      </c>
      <c r="N55" s="46">
        <v>34860</v>
      </c>
      <c r="O55" s="46">
        <v>0</v>
      </c>
      <c r="P55" s="48">
        <v>0</v>
      </c>
      <c r="Q55" s="47">
        <f t="shared" si="1"/>
        <v>143220</v>
      </c>
    </row>
    <row r="56" spans="1:17" ht="25.15" customHeight="1">
      <c r="A56" s="61" t="s">
        <v>49</v>
      </c>
      <c r="B56" s="62">
        <v>31</v>
      </c>
      <c r="C56" s="63">
        <v>112</v>
      </c>
      <c r="D56" s="63">
        <v>0</v>
      </c>
      <c r="E56" s="63">
        <v>93</v>
      </c>
      <c r="F56" s="63">
        <v>69</v>
      </c>
      <c r="G56" s="63">
        <v>0</v>
      </c>
      <c r="H56" s="63">
        <v>0</v>
      </c>
      <c r="I56" s="64">
        <f t="shared" si="0"/>
        <v>305</v>
      </c>
      <c r="J56" s="62">
        <v>13020</v>
      </c>
      <c r="K56" s="63">
        <v>47040</v>
      </c>
      <c r="L56" s="63">
        <v>0</v>
      </c>
      <c r="M56" s="63">
        <v>39060</v>
      </c>
      <c r="N56" s="63">
        <v>28980</v>
      </c>
      <c r="O56" s="63">
        <v>0</v>
      </c>
      <c r="P56" s="65">
        <v>0</v>
      </c>
      <c r="Q56" s="64">
        <f t="shared" si="1"/>
        <v>128100</v>
      </c>
    </row>
    <row r="57" spans="1:17" s="7" customFormat="1" ht="25.15" customHeight="1" thickBot="1">
      <c r="A57" s="61" t="s">
        <v>50</v>
      </c>
      <c r="B57" s="62">
        <v>5</v>
      </c>
      <c r="C57" s="63">
        <v>21</v>
      </c>
      <c r="D57" s="63">
        <v>0</v>
      </c>
      <c r="E57" s="63">
        <v>18</v>
      </c>
      <c r="F57" s="63">
        <v>28</v>
      </c>
      <c r="G57" s="63">
        <v>0</v>
      </c>
      <c r="H57" s="63">
        <v>0</v>
      </c>
      <c r="I57" s="64">
        <f t="shared" si="0"/>
        <v>72</v>
      </c>
      <c r="J57" s="62">
        <v>1050</v>
      </c>
      <c r="K57" s="63">
        <v>4410</v>
      </c>
      <c r="L57" s="63">
        <v>0</v>
      </c>
      <c r="M57" s="63">
        <v>3780</v>
      </c>
      <c r="N57" s="63">
        <v>5880</v>
      </c>
      <c r="O57" s="63">
        <v>0</v>
      </c>
      <c r="P57" s="65">
        <v>0</v>
      </c>
      <c r="Q57" s="64">
        <f t="shared" si="1"/>
        <v>15120</v>
      </c>
    </row>
    <row r="58" spans="1:17" ht="25.15" customHeight="1" thickBot="1">
      <c r="A58" s="60" t="s">
        <v>117</v>
      </c>
      <c r="B58" s="46">
        <v>18</v>
      </c>
      <c r="C58" s="46">
        <v>90</v>
      </c>
      <c r="D58" s="46">
        <v>0</v>
      </c>
      <c r="E58" s="46">
        <v>61</v>
      </c>
      <c r="F58" s="46">
        <v>75</v>
      </c>
      <c r="G58" s="46">
        <v>0</v>
      </c>
      <c r="H58" s="46">
        <v>0</v>
      </c>
      <c r="I58" s="47">
        <f t="shared" si="0"/>
        <v>244</v>
      </c>
      <c r="J58" s="46">
        <v>14000</v>
      </c>
      <c r="K58" s="46">
        <v>63200</v>
      </c>
      <c r="L58" s="46">
        <v>0</v>
      </c>
      <c r="M58" s="46">
        <v>45200</v>
      </c>
      <c r="N58" s="46">
        <v>53600</v>
      </c>
      <c r="O58" s="46">
        <v>0</v>
      </c>
      <c r="P58" s="48">
        <v>0</v>
      </c>
      <c r="Q58" s="47">
        <f t="shared" si="1"/>
        <v>176000</v>
      </c>
    </row>
    <row r="59" spans="1:17" ht="25.15" customHeight="1">
      <c r="A59" s="61" t="s">
        <v>51</v>
      </c>
      <c r="B59" s="62">
        <v>17</v>
      </c>
      <c r="C59" s="63">
        <v>68</v>
      </c>
      <c r="D59" s="63">
        <v>0</v>
      </c>
      <c r="E59" s="63">
        <v>52</v>
      </c>
      <c r="F59" s="63">
        <v>59</v>
      </c>
      <c r="G59" s="63">
        <v>0</v>
      </c>
      <c r="H59" s="63">
        <v>0</v>
      </c>
      <c r="I59" s="64">
        <f t="shared" si="0"/>
        <v>196</v>
      </c>
      <c r="J59" s="62">
        <v>13600</v>
      </c>
      <c r="K59" s="63">
        <v>54400</v>
      </c>
      <c r="L59" s="63">
        <v>0</v>
      </c>
      <c r="M59" s="63">
        <v>41600</v>
      </c>
      <c r="N59" s="63">
        <v>47200</v>
      </c>
      <c r="O59" s="63">
        <v>0</v>
      </c>
      <c r="P59" s="65">
        <v>0</v>
      </c>
      <c r="Q59" s="64">
        <f t="shared" si="1"/>
        <v>156800</v>
      </c>
    </row>
    <row r="60" spans="1:17" ht="25.15" customHeight="1" thickBot="1">
      <c r="A60" s="61" t="s">
        <v>52</v>
      </c>
      <c r="B60" s="62">
        <v>1</v>
      </c>
      <c r="C60" s="63">
        <v>22</v>
      </c>
      <c r="D60" s="63">
        <v>0</v>
      </c>
      <c r="E60" s="63">
        <v>9</v>
      </c>
      <c r="F60" s="63">
        <v>16</v>
      </c>
      <c r="G60" s="63">
        <v>0</v>
      </c>
      <c r="H60" s="63">
        <v>0</v>
      </c>
      <c r="I60" s="64">
        <f t="shared" si="0"/>
        <v>48</v>
      </c>
      <c r="J60" s="62">
        <v>400</v>
      </c>
      <c r="K60" s="63">
        <v>8800</v>
      </c>
      <c r="L60" s="63">
        <v>0</v>
      </c>
      <c r="M60" s="63">
        <v>3600</v>
      </c>
      <c r="N60" s="63">
        <v>6400</v>
      </c>
      <c r="O60" s="63">
        <v>0</v>
      </c>
      <c r="P60" s="65">
        <v>0</v>
      </c>
      <c r="Q60" s="64">
        <f t="shared" si="1"/>
        <v>19200</v>
      </c>
    </row>
    <row r="61" spans="1:17" ht="25.15" customHeight="1" thickBot="1">
      <c r="A61" s="60" t="s">
        <v>114</v>
      </c>
      <c r="B61" s="46">
        <v>132</v>
      </c>
      <c r="C61" s="46">
        <v>179</v>
      </c>
      <c r="D61" s="46">
        <v>0</v>
      </c>
      <c r="E61" s="46">
        <v>167</v>
      </c>
      <c r="F61" s="46">
        <v>35</v>
      </c>
      <c r="G61" s="46">
        <v>0</v>
      </c>
      <c r="H61" s="46">
        <v>0</v>
      </c>
      <c r="I61" s="47">
        <f t="shared" si="0"/>
        <v>513</v>
      </c>
      <c r="J61" s="46">
        <v>129.5</v>
      </c>
      <c r="K61" s="46">
        <v>177</v>
      </c>
      <c r="L61" s="46">
        <v>0</v>
      </c>
      <c r="M61" s="46">
        <v>164</v>
      </c>
      <c r="N61" s="46">
        <v>34.5</v>
      </c>
      <c r="O61" s="46">
        <v>0</v>
      </c>
      <c r="P61" s="48">
        <v>0</v>
      </c>
      <c r="Q61" s="47">
        <f t="shared" si="1"/>
        <v>505</v>
      </c>
    </row>
    <row r="62" spans="1:17" ht="25.15" customHeight="1">
      <c r="A62" s="49" t="s">
        <v>115</v>
      </c>
      <c r="B62" s="62">
        <v>127</v>
      </c>
      <c r="C62" s="63">
        <v>175</v>
      </c>
      <c r="D62" s="63">
        <v>0</v>
      </c>
      <c r="E62" s="63">
        <v>161</v>
      </c>
      <c r="F62" s="63">
        <v>34</v>
      </c>
      <c r="G62" s="63">
        <v>0</v>
      </c>
      <c r="H62" s="63">
        <v>0</v>
      </c>
      <c r="I62" s="64">
        <f t="shared" si="0"/>
        <v>497</v>
      </c>
      <c r="J62" s="68">
        <v>127</v>
      </c>
      <c r="K62" s="69">
        <v>175</v>
      </c>
      <c r="L62" s="69">
        <v>0</v>
      </c>
      <c r="M62" s="69">
        <v>161</v>
      </c>
      <c r="N62" s="69">
        <v>34</v>
      </c>
      <c r="O62" s="69">
        <v>0</v>
      </c>
      <c r="P62" s="70">
        <v>0</v>
      </c>
      <c r="Q62" s="64">
        <f t="shared" si="1"/>
        <v>497</v>
      </c>
    </row>
    <row r="63" spans="1:17" ht="25.15" customHeight="1" thickBot="1">
      <c r="A63" s="49" t="s">
        <v>116</v>
      </c>
      <c r="B63" s="62">
        <v>5</v>
      </c>
      <c r="C63" s="63">
        <v>4</v>
      </c>
      <c r="D63" s="63">
        <v>0</v>
      </c>
      <c r="E63" s="63">
        <v>6</v>
      </c>
      <c r="F63" s="63">
        <v>1</v>
      </c>
      <c r="G63" s="63">
        <v>0</v>
      </c>
      <c r="H63" s="63">
        <v>0</v>
      </c>
      <c r="I63" s="64">
        <f t="shared" si="0"/>
        <v>16</v>
      </c>
      <c r="J63" s="68">
        <v>2.5</v>
      </c>
      <c r="K63" s="69">
        <v>2</v>
      </c>
      <c r="L63" s="69">
        <v>0</v>
      </c>
      <c r="M63" s="69">
        <v>3</v>
      </c>
      <c r="N63" s="69">
        <v>0.5</v>
      </c>
      <c r="O63" s="69">
        <v>0</v>
      </c>
      <c r="P63" s="70">
        <v>0</v>
      </c>
      <c r="Q63" s="64">
        <f t="shared" si="1"/>
        <v>8</v>
      </c>
    </row>
    <row r="64" spans="1:17" ht="25.15" customHeight="1" thickBot="1">
      <c r="A64" s="60" t="s">
        <v>53</v>
      </c>
      <c r="B64" s="46">
        <v>62</v>
      </c>
      <c r="C64" s="46">
        <v>9</v>
      </c>
      <c r="D64" s="46">
        <v>0</v>
      </c>
      <c r="E64" s="46">
        <v>2</v>
      </c>
      <c r="F64" s="46">
        <v>13</v>
      </c>
      <c r="G64" s="46">
        <v>0</v>
      </c>
      <c r="H64" s="46">
        <v>0</v>
      </c>
      <c r="I64" s="47">
        <f t="shared" si="0"/>
        <v>86</v>
      </c>
      <c r="J64" s="46">
        <v>8160</v>
      </c>
      <c r="K64" s="46">
        <v>1530</v>
      </c>
      <c r="L64" s="46">
        <v>0</v>
      </c>
      <c r="M64" s="46">
        <v>340</v>
      </c>
      <c r="N64" s="46">
        <v>2125</v>
      </c>
      <c r="O64" s="46">
        <v>0</v>
      </c>
      <c r="P64" s="48">
        <v>0</v>
      </c>
      <c r="Q64" s="47">
        <f t="shared" si="1"/>
        <v>12155</v>
      </c>
    </row>
    <row r="65" spans="1:17" ht="25.15" customHeight="1">
      <c r="A65" s="61" t="s">
        <v>54</v>
      </c>
      <c r="B65" s="62">
        <v>34</v>
      </c>
      <c r="C65" s="63">
        <v>9</v>
      </c>
      <c r="D65" s="63">
        <v>0</v>
      </c>
      <c r="E65" s="63">
        <v>2</v>
      </c>
      <c r="F65" s="63">
        <v>12</v>
      </c>
      <c r="G65" s="63">
        <v>0</v>
      </c>
      <c r="H65" s="63">
        <v>0</v>
      </c>
      <c r="I65" s="64">
        <f t="shared" si="0"/>
        <v>57</v>
      </c>
      <c r="J65" s="62">
        <v>5780</v>
      </c>
      <c r="K65" s="63">
        <v>1530</v>
      </c>
      <c r="L65" s="63">
        <v>0</v>
      </c>
      <c r="M65" s="63">
        <v>340</v>
      </c>
      <c r="N65" s="63">
        <v>2040</v>
      </c>
      <c r="O65" s="63">
        <v>0</v>
      </c>
      <c r="P65" s="65">
        <v>0</v>
      </c>
      <c r="Q65" s="64">
        <f t="shared" si="1"/>
        <v>9690</v>
      </c>
    </row>
    <row r="66" spans="1:17" s="7" customFormat="1" ht="25.15" customHeight="1" thickBot="1">
      <c r="A66" s="61" t="s">
        <v>55</v>
      </c>
      <c r="B66" s="62">
        <v>28</v>
      </c>
      <c r="C66" s="63">
        <v>0</v>
      </c>
      <c r="D66" s="63">
        <v>0</v>
      </c>
      <c r="E66" s="63">
        <v>0</v>
      </c>
      <c r="F66" s="63">
        <v>1</v>
      </c>
      <c r="G66" s="63">
        <v>0</v>
      </c>
      <c r="H66" s="63">
        <v>0</v>
      </c>
      <c r="I66" s="64">
        <f t="shared" si="0"/>
        <v>29</v>
      </c>
      <c r="J66" s="62">
        <v>2380</v>
      </c>
      <c r="K66" s="63">
        <v>0</v>
      </c>
      <c r="L66" s="63">
        <v>0</v>
      </c>
      <c r="M66" s="63">
        <v>0</v>
      </c>
      <c r="N66" s="63">
        <v>85</v>
      </c>
      <c r="O66" s="63">
        <v>0</v>
      </c>
      <c r="P66" s="65">
        <v>0</v>
      </c>
      <c r="Q66" s="64">
        <f t="shared" si="1"/>
        <v>2465</v>
      </c>
    </row>
    <row r="67" spans="1:17" ht="25.15" customHeight="1" thickBot="1">
      <c r="A67" s="60" t="s">
        <v>56</v>
      </c>
      <c r="B67" s="46">
        <v>2</v>
      </c>
      <c r="C67" s="46">
        <v>0</v>
      </c>
      <c r="D67" s="46">
        <v>0</v>
      </c>
      <c r="E67" s="46">
        <v>0</v>
      </c>
      <c r="F67" s="46">
        <v>0</v>
      </c>
      <c r="G67" s="46">
        <v>0</v>
      </c>
      <c r="H67" s="46">
        <v>0</v>
      </c>
      <c r="I67" s="47">
        <f t="shared" si="0"/>
        <v>2</v>
      </c>
      <c r="J67" s="46">
        <v>465</v>
      </c>
      <c r="K67" s="46">
        <v>0</v>
      </c>
      <c r="L67" s="46">
        <v>0</v>
      </c>
      <c r="M67" s="46">
        <v>0</v>
      </c>
      <c r="N67" s="46">
        <v>0</v>
      </c>
      <c r="O67" s="46">
        <v>0</v>
      </c>
      <c r="P67" s="48">
        <v>0</v>
      </c>
      <c r="Q67" s="47">
        <f t="shared" si="1"/>
        <v>465</v>
      </c>
    </row>
    <row r="68" spans="1:17" ht="25.15" customHeight="1">
      <c r="A68" s="61" t="s">
        <v>57</v>
      </c>
      <c r="B68" s="62">
        <v>1</v>
      </c>
      <c r="C68" s="63">
        <v>0</v>
      </c>
      <c r="D68" s="63">
        <v>0</v>
      </c>
      <c r="E68" s="63">
        <v>0</v>
      </c>
      <c r="F68" s="63">
        <v>0</v>
      </c>
      <c r="G68" s="63">
        <v>0</v>
      </c>
      <c r="H68" s="63">
        <v>0</v>
      </c>
      <c r="I68" s="64">
        <f t="shared" ref="I68:I109" si="2">SUM(B68:H68)</f>
        <v>1</v>
      </c>
      <c r="J68" s="68">
        <v>310</v>
      </c>
      <c r="K68" s="69">
        <v>0</v>
      </c>
      <c r="L68" s="69">
        <v>0</v>
      </c>
      <c r="M68" s="69">
        <v>0</v>
      </c>
      <c r="N68" s="69">
        <v>0</v>
      </c>
      <c r="O68" s="69">
        <v>0</v>
      </c>
      <c r="P68" s="70">
        <v>0</v>
      </c>
      <c r="Q68" s="64">
        <f t="shared" ref="Q68:Q109" si="3">SUM(J68:P68)</f>
        <v>310</v>
      </c>
    </row>
    <row r="69" spans="1:17" s="7" customFormat="1" ht="25.15" customHeight="1" thickBot="1">
      <c r="A69" s="61" t="s">
        <v>58</v>
      </c>
      <c r="B69" s="62">
        <v>1</v>
      </c>
      <c r="C69" s="63">
        <v>0</v>
      </c>
      <c r="D69" s="63">
        <v>0</v>
      </c>
      <c r="E69" s="63">
        <v>0</v>
      </c>
      <c r="F69" s="63">
        <v>0</v>
      </c>
      <c r="G69" s="63">
        <v>0</v>
      </c>
      <c r="H69" s="63">
        <v>0</v>
      </c>
      <c r="I69" s="64">
        <f t="shared" si="2"/>
        <v>1</v>
      </c>
      <c r="J69" s="68">
        <v>155</v>
      </c>
      <c r="K69" s="69">
        <v>0</v>
      </c>
      <c r="L69" s="69">
        <v>0</v>
      </c>
      <c r="M69" s="69">
        <v>0</v>
      </c>
      <c r="N69" s="69">
        <v>0</v>
      </c>
      <c r="O69" s="69">
        <v>0</v>
      </c>
      <c r="P69" s="70">
        <v>0</v>
      </c>
      <c r="Q69" s="64">
        <f t="shared" si="3"/>
        <v>155</v>
      </c>
    </row>
    <row r="70" spans="1:17" ht="25.15" customHeight="1" thickBot="1">
      <c r="A70" s="60" t="s">
        <v>59</v>
      </c>
      <c r="B70" s="46">
        <v>3</v>
      </c>
      <c r="C70" s="46">
        <v>0</v>
      </c>
      <c r="D70" s="46">
        <v>0</v>
      </c>
      <c r="E70" s="46">
        <v>0</v>
      </c>
      <c r="F70" s="46">
        <v>26</v>
      </c>
      <c r="G70" s="46">
        <v>0</v>
      </c>
      <c r="H70" s="46">
        <v>0</v>
      </c>
      <c r="I70" s="47">
        <f t="shared" si="2"/>
        <v>29</v>
      </c>
      <c r="J70" s="46">
        <v>860</v>
      </c>
      <c r="K70" s="46">
        <v>0</v>
      </c>
      <c r="L70" s="46">
        <v>0</v>
      </c>
      <c r="M70" s="46">
        <v>0</v>
      </c>
      <c r="N70" s="46">
        <v>10965</v>
      </c>
      <c r="O70" s="46">
        <v>0</v>
      </c>
      <c r="P70" s="48">
        <v>0</v>
      </c>
      <c r="Q70" s="47">
        <f t="shared" si="3"/>
        <v>11825</v>
      </c>
    </row>
    <row r="71" spans="1:17" ht="25.15" customHeight="1">
      <c r="A71" s="61" t="s">
        <v>60</v>
      </c>
      <c r="B71" s="62">
        <v>1</v>
      </c>
      <c r="C71" s="63">
        <v>0</v>
      </c>
      <c r="D71" s="63">
        <v>0</v>
      </c>
      <c r="E71" s="63">
        <v>0</v>
      </c>
      <c r="F71" s="63">
        <v>25</v>
      </c>
      <c r="G71" s="63">
        <v>0</v>
      </c>
      <c r="H71" s="63">
        <v>0</v>
      </c>
      <c r="I71" s="64">
        <f t="shared" si="2"/>
        <v>26</v>
      </c>
      <c r="J71" s="68">
        <v>430</v>
      </c>
      <c r="K71" s="69">
        <v>0</v>
      </c>
      <c r="L71" s="69">
        <v>0</v>
      </c>
      <c r="M71" s="69">
        <v>0</v>
      </c>
      <c r="N71" s="69">
        <v>10750</v>
      </c>
      <c r="O71" s="69">
        <v>0</v>
      </c>
      <c r="P71" s="70">
        <v>0</v>
      </c>
      <c r="Q71" s="64">
        <f t="shared" si="3"/>
        <v>11180</v>
      </c>
    </row>
    <row r="72" spans="1:17" ht="25.15" customHeight="1" thickBot="1">
      <c r="A72" s="61" t="s">
        <v>61</v>
      </c>
      <c r="B72" s="62">
        <v>2</v>
      </c>
      <c r="C72" s="63">
        <v>0</v>
      </c>
      <c r="D72" s="63">
        <v>0</v>
      </c>
      <c r="E72" s="63">
        <v>0</v>
      </c>
      <c r="F72" s="63">
        <v>1</v>
      </c>
      <c r="G72" s="63">
        <v>0</v>
      </c>
      <c r="H72" s="63">
        <v>0</v>
      </c>
      <c r="I72" s="64">
        <f t="shared" si="2"/>
        <v>3</v>
      </c>
      <c r="J72" s="68">
        <v>430</v>
      </c>
      <c r="K72" s="69">
        <v>0</v>
      </c>
      <c r="L72" s="69">
        <v>0</v>
      </c>
      <c r="M72" s="69">
        <v>0</v>
      </c>
      <c r="N72" s="69">
        <v>215</v>
      </c>
      <c r="O72" s="69">
        <v>0</v>
      </c>
      <c r="P72" s="70">
        <v>0</v>
      </c>
      <c r="Q72" s="64">
        <f t="shared" si="3"/>
        <v>645</v>
      </c>
    </row>
    <row r="73" spans="1:17" ht="25.15" customHeight="1" thickBot="1">
      <c r="A73" s="60" t="s">
        <v>62</v>
      </c>
      <c r="B73" s="46">
        <v>25399</v>
      </c>
      <c r="C73" s="46">
        <v>0</v>
      </c>
      <c r="D73" s="46">
        <v>544042</v>
      </c>
      <c r="E73" s="46">
        <v>106384</v>
      </c>
      <c r="F73" s="46">
        <v>33811</v>
      </c>
      <c r="G73" s="46">
        <v>10727</v>
      </c>
      <c r="H73" s="48">
        <v>5900</v>
      </c>
      <c r="I73" s="47">
        <f t="shared" si="2"/>
        <v>726263</v>
      </c>
      <c r="J73" s="46">
        <v>99893.599999999991</v>
      </c>
      <c r="K73" s="46">
        <v>0</v>
      </c>
      <c r="L73" s="46">
        <v>2156141.9</v>
      </c>
      <c r="M73" s="46">
        <v>435039.3</v>
      </c>
      <c r="N73" s="46">
        <v>122463.09999999999</v>
      </c>
      <c r="O73" s="46">
        <v>48502.400000000001</v>
      </c>
      <c r="P73" s="46">
        <v>20239.999999999996</v>
      </c>
      <c r="Q73" s="47">
        <f t="shared" si="3"/>
        <v>2882280.3</v>
      </c>
    </row>
    <row r="74" spans="1:17" ht="25.15" customHeight="1">
      <c r="A74" s="61" t="s">
        <v>63</v>
      </c>
      <c r="B74" s="62">
        <v>18033</v>
      </c>
      <c r="C74" s="63">
        <v>0</v>
      </c>
      <c r="D74" s="63">
        <v>393411</v>
      </c>
      <c r="E74" s="63">
        <v>83365</v>
      </c>
      <c r="F74" s="63">
        <v>19521</v>
      </c>
      <c r="G74" s="63">
        <v>10361</v>
      </c>
      <c r="H74" s="65">
        <v>2900</v>
      </c>
      <c r="I74" s="64">
        <f t="shared" si="2"/>
        <v>527591</v>
      </c>
      <c r="J74" s="68">
        <v>82951.799999999988</v>
      </c>
      <c r="K74" s="69">
        <v>0</v>
      </c>
      <c r="L74" s="69">
        <v>1809690.5999999999</v>
      </c>
      <c r="M74" s="69">
        <v>383478.99999999994</v>
      </c>
      <c r="N74" s="69">
        <v>89796.599999999991</v>
      </c>
      <c r="O74" s="69">
        <v>47660.6</v>
      </c>
      <c r="P74" s="69">
        <v>13339.999999999998</v>
      </c>
      <c r="Q74" s="64">
        <f t="shared" si="3"/>
        <v>2426918.6</v>
      </c>
    </row>
    <row r="75" spans="1:17" s="7" customFormat="1" ht="25.15" customHeight="1">
      <c r="A75" s="61" t="s">
        <v>64</v>
      </c>
      <c r="B75" s="62">
        <v>7366</v>
      </c>
      <c r="C75" s="63">
        <v>0</v>
      </c>
      <c r="D75" s="63">
        <v>150631</v>
      </c>
      <c r="E75" s="63">
        <v>22180</v>
      </c>
      <c r="F75" s="63">
        <v>14137</v>
      </c>
      <c r="G75" s="63">
        <v>366</v>
      </c>
      <c r="H75" s="65">
        <v>3000</v>
      </c>
      <c r="I75" s="64">
        <f t="shared" si="2"/>
        <v>197680</v>
      </c>
      <c r="J75" s="68">
        <v>16941.8</v>
      </c>
      <c r="K75" s="69">
        <v>0</v>
      </c>
      <c r="L75" s="69">
        <v>346451.3</v>
      </c>
      <c r="M75" s="69">
        <v>51013.999999999993</v>
      </c>
      <c r="N75" s="69">
        <v>32515.1</v>
      </c>
      <c r="O75" s="69">
        <v>841.8</v>
      </c>
      <c r="P75" s="69">
        <v>6899.9999999999991</v>
      </c>
      <c r="Q75" s="64">
        <f t="shared" si="3"/>
        <v>454663.99999999994</v>
      </c>
    </row>
    <row r="76" spans="1:17" ht="25.15" customHeight="1">
      <c r="A76" s="61" t="s">
        <v>65</v>
      </c>
      <c r="B76" s="62">
        <v>0</v>
      </c>
      <c r="C76" s="62">
        <v>0</v>
      </c>
      <c r="D76" s="62">
        <v>0</v>
      </c>
      <c r="E76" s="63">
        <v>1</v>
      </c>
      <c r="F76" s="63">
        <v>0</v>
      </c>
      <c r="G76" s="62">
        <v>0</v>
      </c>
      <c r="H76" s="62">
        <v>0</v>
      </c>
      <c r="I76" s="64">
        <f t="shared" si="2"/>
        <v>1</v>
      </c>
      <c r="J76" s="68">
        <v>0</v>
      </c>
      <c r="K76" s="69">
        <v>0</v>
      </c>
      <c r="L76" s="69">
        <v>0</v>
      </c>
      <c r="M76" s="69">
        <v>8</v>
      </c>
      <c r="N76" s="69">
        <v>0</v>
      </c>
      <c r="O76" s="69">
        <v>0</v>
      </c>
      <c r="P76" s="70">
        <v>0</v>
      </c>
      <c r="Q76" s="64">
        <f t="shared" si="3"/>
        <v>8</v>
      </c>
    </row>
    <row r="77" spans="1:17" ht="25.15" customHeight="1">
      <c r="A77" s="61" t="s">
        <v>66</v>
      </c>
      <c r="B77" s="62">
        <v>0</v>
      </c>
      <c r="C77" s="62">
        <v>0</v>
      </c>
      <c r="D77" s="62">
        <v>0</v>
      </c>
      <c r="E77" s="63">
        <v>1</v>
      </c>
      <c r="F77" s="63">
        <v>0</v>
      </c>
      <c r="G77" s="62">
        <v>0</v>
      </c>
      <c r="H77" s="62">
        <v>0</v>
      </c>
      <c r="I77" s="64">
        <f t="shared" si="2"/>
        <v>1</v>
      </c>
      <c r="J77" s="68">
        <v>0</v>
      </c>
      <c r="K77" s="69">
        <v>0</v>
      </c>
      <c r="L77" s="69">
        <v>0</v>
      </c>
      <c r="M77" s="69">
        <v>6</v>
      </c>
      <c r="N77" s="69">
        <v>0</v>
      </c>
      <c r="O77" s="69">
        <v>0</v>
      </c>
      <c r="P77" s="70">
        <v>0</v>
      </c>
      <c r="Q77" s="64">
        <f t="shared" si="3"/>
        <v>6</v>
      </c>
    </row>
    <row r="78" spans="1:17" s="7" customFormat="1" ht="25.15" customHeight="1">
      <c r="A78" s="61" t="s">
        <v>67</v>
      </c>
      <c r="B78" s="62">
        <v>0</v>
      </c>
      <c r="C78" s="62">
        <v>0</v>
      </c>
      <c r="D78" s="62">
        <v>0</v>
      </c>
      <c r="E78" s="63">
        <v>1</v>
      </c>
      <c r="F78" s="63">
        <v>0</v>
      </c>
      <c r="G78" s="62">
        <v>0</v>
      </c>
      <c r="H78" s="62">
        <v>0</v>
      </c>
      <c r="I78" s="64">
        <f t="shared" si="2"/>
        <v>1</v>
      </c>
      <c r="J78" s="68">
        <v>0</v>
      </c>
      <c r="K78" s="69">
        <v>0</v>
      </c>
      <c r="L78" s="69">
        <v>0</v>
      </c>
      <c r="M78" s="69">
        <v>4</v>
      </c>
      <c r="N78" s="69">
        <v>0</v>
      </c>
      <c r="O78" s="69">
        <v>0</v>
      </c>
      <c r="P78" s="70">
        <v>0</v>
      </c>
      <c r="Q78" s="64">
        <f t="shared" si="3"/>
        <v>4</v>
      </c>
    </row>
    <row r="79" spans="1:17" ht="25.15" customHeight="1">
      <c r="A79" s="61" t="s">
        <v>68</v>
      </c>
      <c r="B79" s="62">
        <v>0</v>
      </c>
      <c r="C79" s="62">
        <v>0</v>
      </c>
      <c r="D79" s="62">
        <v>0</v>
      </c>
      <c r="E79" s="63">
        <v>1</v>
      </c>
      <c r="F79" s="63">
        <v>0</v>
      </c>
      <c r="G79" s="62">
        <v>0</v>
      </c>
      <c r="H79" s="62">
        <v>0</v>
      </c>
      <c r="I79" s="64">
        <f t="shared" si="2"/>
        <v>1</v>
      </c>
      <c r="J79" s="68">
        <v>0</v>
      </c>
      <c r="K79" s="69">
        <v>0</v>
      </c>
      <c r="L79" s="69">
        <v>0</v>
      </c>
      <c r="M79" s="69">
        <v>3</v>
      </c>
      <c r="N79" s="69">
        <v>0</v>
      </c>
      <c r="O79" s="69">
        <v>0</v>
      </c>
      <c r="P79" s="70">
        <v>0</v>
      </c>
      <c r="Q79" s="64">
        <f t="shared" si="3"/>
        <v>3</v>
      </c>
    </row>
    <row r="80" spans="1:17" ht="25.15" customHeight="1">
      <c r="A80" s="61" t="s">
        <v>69</v>
      </c>
      <c r="B80" s="62">
        <v>0</v>
      </c>
      <c r="C80" s="62">
        <v>0</v>
      </c>
      <c r="D80" s="62">
        <v>0</v>
      </c>
      <c r="E80" s="63">
        <v>9</v>
      </c>
      <c r="F80" s="63">
        <v>1</v>
      </c>
      <c r="G80" s="62">
        <v>0</v>
      </c>
      <c r="H80" s="62">
        <v>0</v>
      </c>
      <c r="I80" s="64">
        <f t="shared" si="2"/>
        <v>10</v>
      </c>
      <c r="J80" s="68">
        <v>0</v>
      </c>
      <c r="K80" s="69">
        <v>0</v>
      </c>
      <c r="L80" s="69">
        <v>0</v>
      </c>
      <c r="M80" s="69">
        <v>18</v>
      </c>
      <c r="N80" s="69">
        <v>2</v>
      </c>
      <c r="O80" s="69">
        <v>0</v>
      </c>
      <c r="P80" s="70">
        <v>0</v>
      </c>
      <c r="Q80" s="64">
        <f t="shared" si="3"/>
        <v>20</v>
      </c>
    </row>
    <row r="81" spans="1:17" s="7" customFormat="1" ht="25.15" customHeight="1">
      <c r="A81" s="61" t="s">
        <v>118</v>
      </c>
      <c r="B81" s="62">
        <v>0</v>
      </c>
      <c r="C81" s="62">
        <v>0</v>
      </c>
      <c r="D81" s="62">
        <v>0</v>
      </c>
      <c r="E81" s="63">
        <v>77</v>
      </c>
      <c r="F81" s="63">
        <v>88</v>
      </c>
      <c r="G81" s="62">
        <v>0</v>
      </c>
      <c r="H81" s="62">
        <v>0</v>
      </c>
      <c r="I81" s="64">
        <f t="shared" si="2"/>
        <v>165</v>
      </c>
      <c r="J81" s="68">
        <v>0</v>
      </c>
      <c r="K81" s="69">
        <v>0</v>
      </c>
      <c r="L81" s="69">
        <v>0</v>
      </c>
      <c r="M81" s="69">
        <v>92.399999999999991</v>
      </c>
      <c r="N81" s="69">
        <v>105.6</v>
      </c>
      <c r="O81" s="69">
        <v>0</v>
      </c>
      <c r="P81" s="70">
        <v>0</v>
      </c>
      <c r="Q81" s="64">
        <f t="shared" si="3"/>
        <v>198</v>
      </c>
    </row>
    <row r="82" spans="1:17" ht="25.15" customHeight="1">
      <c r="A82" s="61" t="s">
        <v>119</v>
      </c>
      <c r="B82" s="62">
        <v>0</v>
      </c>
      <c r="C82" s="62">
        <v>0</v>
      </c>
      <c r="D82" s="62">
        <v>0</v>
      </c>
      <c r="E82" s="63">
        <v>71</v>
      </c>
      <c r="F82" s="63">
        <v>18</v>
      </c>
      <c r="G82" s="62">
        <v>0</v>
      </c>
      <c r="H82" s="62">
        <v>0</v>
      </c>
      <c r="I82" s="64">
        <f t="shared" si="2"/>
        <v>89</v>
      </c>
      <c r="J82" s="68">
        <v>0</v>
      </c>
      <c r="K82" s="69">
        <v>0</v>
      </c>
      <c r="L82" s="69">
        <v>0</v>
      </c>
      <c r="M82" s="69">
        <v>71</v>
      </c>
      <c r="N82" s="69">
        <v>18</v>
      </c>
      <c r="O82" s="69">
        <v>0</v>
      </c>
      <c r="P82" s="70">
        <v>0</v>
      </c>
      <c r="Q82" s="64">
        <f t="shared" si="3"/>
        <v>89</v>
      </c>
    </row>
    <row r="83" spans="1:17" ht="25.15" customHeight="1">
      <c r="A83" s="61" t="s">
        <v>120</v>
      </c>
      <c r="B83" s="62">
        <v>0</v>
      </c>
      <c r="C83" s="62">
        <v>0</v>
      </c>
      <c r="D83" s="62">
        <v>0</v>
      </c>
      <c r="E83" s="63">
        <v>35</v>
      </c>
      <c r="F83" s="63">
        <v>1</v>
      </c>
      <c r="G83" s="62">
        <v>0</v>
      </c>
      <c r="H83" s="62">
        <v>0</v>
      </c>
      <c r="I83" s="64">
        <f t="shared" si="2"/>
        <v>36</v>
      </c>
      <c r="J83" s="68">
        <v>0</v>
      </c>
      <c r="K83" s="69">
        <v>0</v>
      </c>
      <c r="L83" s="69">
        <v>0</v>
      </c>
      <c r="M83" s="69">
        <v>28</v>
      </c>
      <c r="N83" s="69">
        <v>0.8</v>
      </c>
      <c r="O83" s="69">
        <v>0</v>
      </c>
      <c r="P83" s="70">
        <v>0</v>
      </c>
      <c r="Q83" s="64">
        <f t="shared" si="3"/>
        <v>28.8</v>
      </c>
    </row>
    <row r="84" spans="1:17" s="7" customFormat="1" ht="25.15" customHeight="1">
      <c r="A84" s="49" t="s">
        <v>121</v>
      </c>
      <c r="B84" s="62">
        <v>0</v>
      </c>
      <c r="C84" s="62">
        <v>0</v>
      </c>
      <c r="D84" s="62">
        <v>0</v>
      </c>
      <c r="E84" s="63">
        <v>30</v>
      </c>
      <c r="F84" s="63">
        <v>35</v>
      </c>
      <c r="G84" s="62">
        <v>0</v>
      </c>
      <c r="H84" s="62">
        <v>0</v>
      </c>
      <c r="I84" s="64">
        <f t="shared" si="2"/>
        <v>65</v>
      </c>
      <c r="J84" s="68">
        <v>0</v>
      </c>
      <c r="K84" s="69">
        <v>0</v>
      </c>
      <c r="L84" s="69">
        <v>0</v>
      </c>
      <c r="M84" s="69">
        <v>18</v>
      </c>
      <c r="N84" s="69">
        <v>21</v>
      </c>
      <c r="O84" s="69">
        <v>0</v>
      </c>
      <c r="P84" s="70">
        <v>0</v>
      </c>
      <c r="Q84" s="64">
        <f t="shared" si="3"/>
        <v>39</v>
      </c>
    </row>
    <row r="85" spans="1:17" ht="25.15" customHeight="1">
      <c r="A85" s="71" t="s">
        <v>122</v>
      </c>
      <c r="B85" s="62">
        <v>0</v>
      </c>
      <c r="C85" s="62">
        <v>0</v>
      </c>
      <c r="D85" s="62">
        <v>0</v>
      </c>
      <c r="E85" s="63">
        <v>527</v>
      </c>
      <c r="F85" s="63">
        <v>0</v>
      </c>
      <c r="G85" s="62">
        <v>0</v>
      </c>
      <c r="H85" s="62">
        <v>0</v>
      </c>
      <c r="I85" s="64">
        <f t="shared" si="2"/>
        <v>527</v>
      </c>
      <c r="J85" s="68">
        <v>0</v>
      </c>
      <c r="K85" s="69">
        <v>0</v>
      </c>
      <c r="L85" s="69">
        <v>0</v>
      </c>
      <c r="M85" s="69">
        <v>263.5</v>
      </c>
      <c r="N85" s="69">
        <v>0</v>
      </c>
      <c r="O85" s="69">
        <v>0</v>
      </c>
      <c r="P85" s="70">
        <v>0</v>
      </c>
      <c r="Q85" s="64">
        <f t="shared" si="3"/>
        <v>263.5</v>
      </c>
    </row>
    <row r="86" spans="1:17" ht="25.15" customHeight="1">
      <c r="A86" s="71" t="s">
        <v>123</v>
      </c>
      <c r="B86" s="62">
        <v>0</v>
      </c>
      <c r="C86" s="62">
        <v>0</v>
      </c>
      <c r="D86" s="62">
        <v>0</v>
      </c>
      <c r="E86" s="63">
        <v>86</v>
      </c>
      <c r="F86" s="63">
        <v>10</v>
      </c>
      <c r="G86" s="62">
        <v>0</v>
      </c>
      <c r="H86" s="62">
        <v>0</v>
      </c>
      <c r="I86" s="64">
        <f t="shared" si="2"/>
        <v>96</v>
      </c>
      <c r="J86" s="68">
        <v>0</v>
      </c>
      <c r="K86" s="69">
        <v>0</v>
      </c>
      <c r="L86" s="69">
        <v>0</v>
      </c>
      <c r="M86" s="69">
        <v>34.4</v>
      </c>
      <c r="N86" s="69">
        <v>4</v>
      </c>
      <c r="O86" s="69">
        <v>0</v>
      </c>
      <c r="P86" s="70">
        <v>0</v>
      </c>
      <c r="Q86" s="64">
        <f t="shared" si="3"/>
        <v>38.4</v>
      </c>
    </row>
    <row r="87" spans="1:17" ht="25.15" customHeight="1">
      <c r="A87" s="49" t="s">
        <v>124</v>
      </c>
      <c r="B87" s="62">
        <v>0</v>
      </c>
      <c r="C87" s="62">
        <v>0</v>
      </c>
      <c r="D87" s="62">
        <v>0</v>
      </c>
      <c r="E87" s="63">
        <v>0</v>
      </c>
      <c r="F87" s="63">
        <v>0</v>
      </c>
      <c r="G87" s="62">
        <v>0</v>
      </c>
      <c r="H87" s="62">
        <v>0</v>
      </c>
      <c r="I87" s="64">
        <f t="shared" si="2"/>
        <v>0</v>
      </c>
      <c r="J87" s="68">
        <v>0</v>
      </c>
      <c r="K87" s="69">
        <v>0</v>
      </c>
      <c r="L87" s="69">
        <v>0</v>
      </c>
      <c r="M87" s="69">
        <v>0</v>
      </c>
      <c r="N87" s="69">
        <v>0</v>
      </c>
      <c r="O87" s="69">
        <v>0</v>
      </c>
      <c r="P87" s="70">
        <v>0</v>
      </c>
      <c r="Q87" s="64">
        <f t="shared" si="3"/>
        <v>0</v>
      </c>
    </row>
    <row r="88" spans="1:17" ht="25.15" customHeight="1" thickBot="1">
      <c r="A88" s="49" t="s">
        <v>125</v>
      </c>
      <c r="B88" s="62">
        <v>0</v>
      </c>
      <c r="C88" s="62">
        <v>0</v>
      </c>
      <c r="D88" s="62">
        <v>0</v>
      </c>
      <c r="E88" s="63">
        <v>0</v>
      </c>
      <c r="F88" s="63">
        <v>0</v>
      </c>
      <c r="G88" s="62">
        <v>0</v>
      </c>
      <c r="H88" s="62">
        <v>0</v>
      </c>
      <c r="I88" s="64">
        <f t="shared" si="2"/>
        <v>0</v>
      </c>
      <c r="J88" s="68">
        <v>0</v>
      </c>
      <c r="K88" s="69">
        <v>0</v>
      </c>
      <c r="L88" s="69">
        <v>0</v>
      </c>
      <c r="M88" s="69">
        <v>0</v>
      </c>
      <c r="N88" s="69">
        <v>0</v>
      </c>
      <c r="O88" s="69">
        <v>0</v>
      </c>
      <c r="P88" s="70">
        <v>0</v>
      </c>
      <c r="Q88" s="64">
        <f t="shared" si="3"/>
        <v>0</v>
      </c>
    </row>
    <row r="89" spans="1:17" ht="25.15" customHeight="1" thickBot="1">
      <c r="A89" s="60" t="s">
        <v>70</v>
      </c>
      <c r="B89" s="46">
        <v>0</v>
      </c>
      <c r="C89" s="46">
        <v>0</v>
      </c>
      <c r="D89" s="46">
        <v>27</v>
      </c>
      <c r="E89" s="46">
        <v>27</v>
      </c>
      <c r="F89" s="46">
        <v>0</v>
      </c>
      <c r="G89" s="46">
        <v>0</v>
      </c>
      <c r="H89" s="48">
        <v>0</v>
      </c>
      <c r="I89" s="47">
        <f t="shared" si="2"/>
        <v>54</v>
      </c>
      <c r="J89" s="46">
        <v>0</v>
      </c>
      <c r="K89" s="46">
        <v>0</v>
      </c>
      <c r="L89" s="46">
        <v>990</v>
      </c>
      <c r="M89" s="46">
        <v>924</v>
      </c>
      <c r="N89" s="46">
        <v>0</v>
      </c>
      <c r="O89" s="46">
        <v>0</v>
      </c>
      <c r="P89" s="48">
        <v>0</v>
      </c>
      <c r="Q89" s="47">
        <f t="shared" si="3"/>
        <v>1914</v>
      </c>
    </row>
    <row r="90" spans="1:17" ht="25.15" customHeight="1">
      <c r="A90" s="49" t="s">
        <v>71</v>
      </c>
      <c r="B90" s="62">
        <v>0</v>
      </c>
      <c r="C90" s="63">
        <v>0</v>
      </c>
      <c r="D90" s="63">
        <v>18</v>
      </c>
      <c r="E90" s="63">
        <v>15</v>
      </c>
      <c r="F90" s="63">
        <v>0</v>
      </c>
      <c r="G90" s="63">
        <v>0</v>
      </c>
      <c r="H90" s="65">
        <v>0</v>
      </c>
      <c r="I90" s="64">
        <f t="shared" si="2"/>
        <v>33</v>
      </c>
      <c r="J90" s="68">
        <v>0</v>
      </c>
      <c r="K90" s="69">
        <v>0</v>
      </c>
      <c r="L90" s="69">
        <v>792</v>
      </c>
      <c r="M90" s="69">
        <v>660</v>
      </c>
      <c r="N90" s="69">
        <v>0</v>
      </c>
      <c r="O90" s="69">
        <v>0</v>
      </c>
      <c r="P90" s="70">
        <v>0</v>
      </c>
      <c r="Q90" s="64">
        <f t="shared" si="3"/>
        <v>1452</v>
      </c>
    </row>
    <row r="91" spans="1:17" ht="25.15" customHeight="1" thickBot="1">
      <c r="A91" s="49" t="s">
        <v>72</v>
      </c>
      <c r="B91" s="62">
        <v>0</v>
      </c>
      <c r="C91" s="63">
        <v>0</v>
      </c>
      <c r="D91" s="63">
        <v>9</v>
      </c>
      <c r="E91" s="63">
        <v>12</v>
      </c>
      <c r="F91" s="63">
        <v>0</v>
      </c>
      <c r="G91" s="63">
        <v>0</v>
      </c>
      <c r="H91" s="65">
        <v>0</v>
      </c>
      <c r="I91" s="64">
        <f t="shared" si="2"/>
        <v>21</v>
      </c>
      <c r="J91" s="68">
        <v>0</v>
      </c>
      <c r="K91" s="69">
        <v>0</v>
      </c>
      <c r="L91" s="69">
        <v>198</v>
      </c>
      <c r="M91" s="69">
        <v>264</v>
      </c>
      <c r="N91" s="69">
        <v>0</v>
      </c>
      <c r="O91" s="69">
        <v>0</v>
      </c>
      <c r="P91" s="70">
        <v>0</v>
      </c>
      <c r="Q91" s="64">
        <f t="shared" si="3"/>
        <v>462</v>
      </c>
    </row>
    <row r="92" spans="1:17" ht="25.15" customHeight="1" thickBot="1">
      <c r="A92" s="60" t="s">
        <v>73</v>
      </c>
      <c r="B92" s="46">
        <v>303493</v>
      </c>
      <c r="C92" s="46">
        <v>0</v>
      </c>
      <c r="D92" s="46">
        <v>1732508</v>
      </c>
      <c r="E92" s="46">
        <v>195227</v>
      </c>
      <c r="F92" s="46">
        <v>26181</v>
      </c>
      <c r="G92" s="46">
        <v>1820</v>
      </c>
      <c r="H92" s="46">
        <v>500</v>
      </c>
      <c r="I92" s="47">
        <f t="shared" si="2"/>
        <v>2259729</v>
      </c>
      <c r="J92" s="46">
        <v>986009.8</v>
      </c>
      <c r="K92" s="46">
        <v>0</v>
      </c>
      <c r="L92" s="46">
        <v>5408046</v>
      </c>
      <c r="M92" s="46">
        <v>799072</v>
      </c>
      <c r="N92" s="46">
        <v>108163.4</v>
      </c>
      <c r="O92" s="46">
        <v>6432</v>
      </c>
      <c r="P92" s="48">
        <v>1760</v>
      </c>
      <c r="Q92" s="47">
        <f t="shared" si="3"/>
        <v>7309483.2000000002</v>
      </c>
    </row>
    <row r="93" spans="1:17" ht="25.15" customHeight="1">
      <c r="A93" s="72" t="s">
        <v>74</v>
      </c>
      <c r="B93" s="62">
        <v>101714</v>
      </c>
      <c r="C93" s="63">
        <v>0</v>
      </c>
      <c r="D93" s="63">
        <v>822206</v>
      </c>
      <c r="E93" s="63">
        <v>82685</v>
      </c>
      <c r="F93" s="63">
        <v>9345</v>
      </c>
      <c r="G93" s="63">
        <v>260</v>
      </c>
      <c r="H93" s="63">
        <v>300</v>
      </c>
      <c r="I93" s="64">
        <f t="shared" si="2"/>
        <v>1016510</v>
      </c>
      <c r="J93" s="62">
        <v>325484.80000000005</v>
      </c>
      <c r="K93" s="63">
        <v>0</v>
      </c>
      <c r="L93" s="63">
        <v>2631059.2000000002</v>
      </c>
      <c r="M93" s="63">
        <v>264592</v>
      </c>
      <c r="N93" s="63">
        <v>29904</v>
      </c>
      <c r="O93" s="63">
        <v>832</v>
      </c>
      <c r="P93" s="65">
        <v>960</v>
      </c>
      <c r="Q93" s="64">
        <f t="shared" si="3"/>
        <v>3252832</v>
      </c>
    </row>
    <row r="94" spans="1:17" ht="25.15" customHeight="1">
      <c r="A94" s="49" t="s">
        <v>126</v>
      </c>
      <c r="B94" s="62">
        <v>75721</v>
      </c>
      <c r="C94" s="63">
        <v>0</v>
      </c>
      <c r="D94" s="63">
        <v>425868</v>
      </c>
      <c r="E94" s="63">
        <v>23720</v>
      </c>
      <c r="F94" s="63">
        <v>4590</v>
      </c>
      <c r="G94" s="63">
        <v>100</v>
      </c>
      <c r="H94" s="63">
        <v>0</v>
      </c>
      <c r="I94" s="64">
        <f t="shared" si="2"/>
        <v>529999</v>
      </c>
      <c r="J94" s="62">
        <v>121153.60000000001</v>
      </c>
      <c r="K94" s="63">
        <v>0</v>
      </c>
      <c r="L94" s="63">
        <v>681388.8</v>
      </c>
      <c r="M94" s="63">
        <v>37952</v>
      </c>
      <c r="N94" s="63">
        <v>7344</v>
      </c>
      <c r="O94" s="63">
        <v>160</v>
      </c>
      <c r="P94" s="65">
        <v>0</v>
      </c>
      <c r="Q94" s="64">
        <f t="shared" si="3"/>
        <v>847998.4</v>
      </c>
    </row>
    <row r="95" spans="1:17" ht="25.15" customHeight="1">
      <c r="A95" s="72" t="s">
        <v>75</v>
      </c>
      <c r="B95" s="62">
        <v>63550</v>
      </c>
      <c r="C95" s="63">
        <v>0</v>
      </c>
      <c r="D95" s="63">
        <v>275231</v>
      </c>
      <c r="E95" s="63">
        <v>55895</v>
      </c>
      <c r="F95" s="63">
        <v>6492</v>
      </c>
      <c r="G95" s="63">
        <v>1260</v>
      </c>
      <c r="H95" s="63">
        <v>200</v>
      </c>
      <c r="I95" s="64">
        <f t="shared" si="2"/>
        <v>402628</v>
      </c>
      <c r="J95" s="62">
        <v>254200</v>
      </c>
      <c r="K95" s="63">
        <v>0</v>
      </c>
      <c r="L95" s="63">
        <v>1100924</v>
      </c>
      <c r="M95" s="63">
        <v>223580</v>
      </c>
      <c r="N95" s="63">
        <v>25968</v>
      </c>
      <c r="O95" s="63">
        <v>5040</v>
      </c>
      <c r="P95" s="65">
        <v>800</v>
      </c>
      <c r="Q95" s="64">
        <f t="shared" si="3"/>
        <v>1610512</v>
      </c>
    </row>
    <row r="96" spans="1:17" ht="25.15" customHeight="1">
      <c r="A96" s="49" t="s">
        <v>76</v>
      </c>
      <c r="B96" s="62">
        <v>34736</v>
      </c>
      <c r="C96" s="63">
        <v>0</v>
      </c>
      <c r="D96" s="63">
        <v>99393</v>
      </c>
      <c r="E96" s="63">
        <v>13100</v>
      </c>
      <c r="F96" s="63">
        <v>2515</v>
      </c>
      <c r="G96" s="63">
        <v>200</v>
      </c>
      <c r="H96" s="63"/>
      <c r="I96" s="64">
        <f t="shared" si="2"/>
        <v>149944</v>
      </c>
      <c r="J96" s="62">
        <v>69472</v>
      </c>
      <c r="K96" s="63">
        <v>0</v>
      </c>
      <c r="L96" s="63">
        <v>198786</v>
      </c>
      <c r="M96" s="63">
        <v>26200</v>
      </c>
      <c r="N96" s="63">
        <v>5030</v>
      </c>
      <c r="O96" s="63">
        <v>400</v>
      </c>
      <c r="P96" s="65">
        <v>0</v>
      </c>
      <c r="Q96" s="64">
        <f t="shared" si="3"/>
        <v>299888</v>
      </c>
    </row>
    <row r="97" spans="1:17" ht="25.15" customHeight="1">
      <c r="A97" s="49" t="s">
        <v>77</v>
      </c>
      <c r="B97" s="62">
        <v>11022</v>
      </c>
      <c r="C97" s="63">
        <v>0</v>
      </c>
      <c r="D97" s="63">
        <v>56909</v>
      </c>
      <c r="E97" s="63">
        <v>5490</v>
      </c>
      <c r="F97" s="63">
        <v>707</v>
      </c>
      <c r="G97" s="63">
        <v>0</v>
      </c>
      <c r="H97" s="63">
        <v>0</v>
      </c>
      <c r="I97" s="64">
        <f t="shared" si="2"/>
        <v>74128</v>
      </c>
      <c r="J97" s="62">
        <v>57314.400000000001</v>
      </c>
      <c r="K97" s="63">
        <v>0</v>
      </c>
      <c r="L97" s="63">
        <v>295926.8</v>
      </c>
      <c r="M97" s="63">
        <v>28548</v>
      </c>
      <c r="N97" s="63">
        <v>3676.4</v>
      </c>
      <c r="O97" s="63">
        <v>0</v>
      </c>
      <c r="P97" s="65">
        <v>0</v>
      </c>
      <c r="Q97" s="64">
        <f t="shared" si="3"/>
        <v>385465.60000000003</v>
      </c>
    </row>
    <row r="98" spans="1:17" ht="25.15" customHeight="1">
      <c r="A98" s="49" t="s">
        <v>78</v>
      </c>
      <c r="B98" s="62">
        <v>5450</v>
      </c>
      <c r="C98" s="63">
        <v>0</v>
      </c>
      <c r="D98" s="63">
        <v>18947</v>
      </c>
      <c r="E98" s="63">
        <v>1080</v>
      </c>
      <c r="F98" s="63">
        <v>170</v>
      </c>
      <c r="G98" s="63">
        <v>0</v>
      </c>
      <c r="H98" s="63">
        <v>0</v>
      </c>
      <c r="I98" s="64">
        <f t="shared" si="2"/>
        <v>25647</v>
      </c>
      <c r="J98" s="62">
        <v>14170</v>
      </c>
      <c r="K98" s="63">
        <v>0</v>
      </c>
      <c r="L98" s="63">
        <v>49262.200000000004</v>
      </c>
      <c r="M98" s="63">
        <v>2808</v>
      </c>
      <c r="N98" s="63">
        <v>442</v>
      </c>
      <c r="O98" s="63">
        <v>0</v>
      </c>
      <c r="P98" s="65">
        <v>0</v>
      </c>
      <c r="Q98" s="64">
        <f t="shared" si="3"/>
        <v>66682.200000000012</v>
      </c>
    </row>
    <row r="99" spans="1:17" ht="25.15" customHeight="1">
      <c r="A99" s="49" t="s">
        <v>79</v>
      </c>
      <c r="B99" s="62">
        <v>784</v>
      </c>
      <c r="C99" s="63">
        <v>0</v>
      </c>
      <c r="D99" s="63">
        <v>4058</v>
      </c>
      <c r="E99" s="63">
        <v>684</v>
      </c>
      <c r="F99" s="63">
        <v>42</v>
      </c>
      <c r="G99" s="63">
        <v>0</v>
      </c>
      <c r="H99" s="63">
        <v>0</v>
      </c>
      <c r="I99" s="64">
        <f t="shared" si="2"/>
        <v>5568</v>
      </c>
      <c r="J99" s="62">
        <v>5488</v>
      </c>
      <c r="K99" s="63">
        <v>0</v>
      </c>
      <c r="L99" s="63">
        <v>28406</v>
      </c>
      <c r="M99" s="63">
        <v>4788</v>
      </c>
      <c r="N99" s="63">
        <v>294</v>
      </c>
      <c r="O99" s="63">
        <v>0</v>
      </c>
      <c r="P99" s="65">
        <v>0</v>
      </c>
      <c r="Q99" s="64">
        <f t="shared" si="3"/>
        <v>38976</v>
      </c>
    </row>
    <row r="100" spans="1:17" s="7" customFormat="1" ht="25.15" customHeight="1">
      <c r="A100" s="49" t="s">
        <v>80</v>
      </c>
      <c r="B100" s="62">
        <v>362</v>
      </c>
      <c r="C100" s="63">
        <v>0</v>
      </c>
      <c r="D100" s="63">
        <v>1223</v>
      </c>
      <c r="E100" s="63">
        <v>193</v>
      </c>
      <c r="F100" s="63">
        <v>12</v>
      </c>
      <c r="G100" s="63">
        <v>0</v>
      </c>
      <c r="H100" s="63">
        <v>0</v>
      </c>
      <c r="I100" s="64">
        <f t="shared" si="2"/>
        <v>1790</v>
      </c>
      <c r="J100" s="62">
        <v>1267</v>
      </c>
      <c r="K100" s="63">
        <v>0</v>
      </c>
      <c r="L100" s="63">
        <v>4280.5</v>
      </c>
      <c r="M100" s="63">
        <v>675.5</v>
      </c>
      <c r="N100" s="63">
        <v>42</v>
      </c>
      <c r="O100" s="63">
        <v>0</v>
      </c>
      <c r="P100" s="65">
        <v>0</v>
      </c>
      <c r="Q100" s="64">
        <f t="shared" si="3"/>
        <v>6265</v>
      </c>
    </row>
    <row r="101" spans="1:17" ht="25.15" customHeight="1">
      <c r="A101" s="49" t="s">
        <v>81</v>
      </c>
      <c r="B101" s="62">
        <v>4410</v>
      </c>
      <c r="C101" s="63">
        <v>0</v>
      </c>
      <c r="D101" s="63">
        <v>17509</v>
      </c>
      <c r="E101" s="63">
        <v>6954</v>
      </c>
      <c r="F101" s="63">
        <v>1276</v>
      </c>
      <c r="G101" s="63">
        <v>0</v>
      </c>
      <c r="H101" s="63">
        <v>0</v>
      </c>
      <c r="I101" s="64">
        <f t="shared" si="2"/>
        <v>30149</v>
      </c>
      <c r="J101" s="62">
        <v>66150</v>
      </c>
      <c r="K101" s="63">
        <v>0</v>
      </c>
      <c r="L101" s="63">
        <v>262635</v>
      </c>
      <c r="M101" s="63">
        <v>104310</v>
      </c>
      <c r="N101" s="63">
        <v>19140</v>
      </c>
      <c r="O101" s="63">
        <v>0</v>
      </c>
      <c r="P101" s="65">
        <v>0</v>
      </c>
      <c r="Q101" s="64">
        <f t="shared" si="3"/>
        <v>452235</v>
      </c>
    </row>
    <row r="102" spans="1:17" ht="25.15" customHeight="1">
      <c r="A102" s="49" t="s">
        <v>82</v>
      </c>
      <c r="B102" s="62">
        <v>3606</v>
      </c>
      <c r="C102" s="63">
        <v>0</v>
      </c>
      <c r="D102" s="63">
        <v>7655</v>
      </c>
      <c r="E102" s="63">
        <v>2379</v>
      </c>
      <c r="F102" s="63">
        <v>714</v>
      </c>
      <c r="G102" s="63">
        <v>0</v>
      </c>
      <c r="H102" s="63">
        <v>0</v>
      </c>
      <c r="I102" s="64">
        <f t="shared" si="2"/>
        <v>14354</v>
      </c>
      <c r="J102" s="62">
        <v>27045</v>
      </c>
      <c r="K102" s="63">
        <v>0</v>
      </c>
      <c r="L102" s="63">
        <v>57412.5</v>
      </c>
      <c r="M102" s="63">
        <v>17842.5</v>
      </c>
      <c r="N102" s="63">
        <v>5355</v>
      </c>
      <c r="O102" s="63">
        <v>0</v>
      </c>
      <c r="P102" s="65">
        <v>0</v>
      </c>
      <c r="Q102" s="64">
        <f t="shared" si="3"/>
        <v>107655</v>
      </c>
    </row>
    <row r="103" spans="1:17" s="7" customFormat="1" ht="25.15" customHeight="1">
      <c r="A103" s="49" t="s">
        <v>83</v>
      </c>
      <c r="B103" s="62">
        <v>690</v>
      </c>
      <c r="C103" s="63">
        <v>0</v>
      </c>
      <c r="D103" s="63">
        <v>1256</v>
      </c>
      <c r="E103" s="63">
        <v>1013</v>
      </c>
      <c r="F103" s="63">
        <v>80</v>
      </c>
      <c r="G103" s="63">
        <v>0</v>
      </c>
      <c r="H103" s="63">
        <v>0</v>
      </c>
      <c r="I103" s="64">
        <f t="shared" si="2"/>
        <v>3039</v>
      </c>
      <c r="J103" s="62">
        <v>17940</v>
      </c>
      <c r="K103" s="63">
        <v>0</v>
      </c>
      <c r="L103" s="63">
        <v>32656</v>
      </c>
      <c r="M103" s="63">
        <v>26338</v>
      </c>
      <c r="N103" s="63">
        <v>2080</v>
      </c>
      <c r="O103" s="63">
        <v>0</v>
      </c>
      <c r="P103" s="65">
        <v>0</v>
      </c>
      <c r="Q103" s="64">
        <f t="shared" si="3"/>
        <v>79014</v>
      </c>
    </row>
    <row r="104" spans="1:17" ht="25.15" customHeight="1">
      <c r="A104" s="49" t="s">
        <v>84</v>
      </c>
      <c r="B104" s="62">
        <v>716</v>
      </c>
      <c r="C104" s="63">
        <v>0</v>
      </c>
      <c r="D104" s="63">
        <v>605</v>
      </c>
      <c r="E104" s="63">
        <v>473</v>
      </c>
      <c r="F104" s="63">
        <v>9</v>
      </c>
      <c r="G104" s="63">
        <v>0</v>
      </c>
      <c r="H104" s="63">
        <v>0</v>
      </c>
      <c r="I104" s="64">
        <f t="shared" si="2"/>
        <v>1803</v>
      </c>
      <c r="J104" s="62">
        <v>9308</v>
      </c>
      <c r="K104" s="63">
        <v>0</v>
      </c>
      <c r="L104" s="63">
        <v>7865</v>
      </c>
      <c r="M104" s="63">
        <v>6149</v>
      </c>
      <c r="N104" s="63">
        <v>117</v>
      </c>
      <c r="O104" s="63">
        <v>0</v>
      </c>
      <c r="P104" s="65">
        <v>0</v>
      </c>
      <c r="Q104" s="64">
        <f t="shared" si="3"/>
        <v>23439</v>
      </c>
    </row>
    <row r="105" spans="1:17" ht="25.15" customHeight="1">
      <c r="A105" s="49" t="s">
        <v>85</v>
      </c>
      <c r="B105" s="62">
        <v>286</v>
      </c>
      <c r="C105" s="63">
        <v>0</v>
      </c>
      <c r="D105" s="63">
        <v>573</v>
      </c>
      <c r="E105" s="63">
        <v>767</v>
      </c>
      <c r="F105" s="63">
        <v>72</v>
      </c>
      <c r="G105" s="63">
        <v>0</v>
      </c>
      <c r="H105" s="63">
        <v>0</v>
      </c>
      <c r="I105" s="64">
        <f t="shared" si="2"/>
        <v>1698</v>
      </c>
      <c r="J105" s="62">
        <v>9152</v>
      </c>
      <c r="K105" s="63">
        <v>0</v>
      </c>
      <c r="L105" s="63">
        <v>18336</v>
      </c>
      <c r="M105" s="63">
        <v>24544</v>
      </c>
      <c r="N105" s="63">
        <v>2304</v>
      </c>
      <c r="O105" s="63">
        <v>0</v>
      </c>
      <c r="P105" s="65">
        <v>0</v>
      </c>
      <c r="Q105" s="64">
        <f t="shared" si="3"/>
        <v>54336</v>
      </c>
    </row>
    <row r="106" spans="1:17" ht="25.15" customHeight="1">
      <c r="A106" s="49" t="s">
        <v>86</v>
      </c>
      <c r="B106" s="62">
        <v>419</v>
      </c>
      <c r="C106" s="63">
        <v>0</v>
      </c>
      <c r="D106" s="63">
        <v>345</v>
      </c>
      <c r="E106" s="63">
        <v>256</v>
      </c>
      <c r="F106" s="63">
        <v>38</v>
      </c>
      <c r="G106" s="63">
        <v>0</v>
      </c>
      <c r="H106" s="63">
        <v>0</v>
      </c>
      <c r="I106" s="64">
        <f t="shared" si="2"/>
        <v>1058</v>
      </c>
      <c r="J106" s="62">
        <v>6704</v>
      </c>
      <c r="K106" s="63">
        <v>0</v>
      </c>
      <c r="L106" s="63">
        <v>5520</v>
      </c>
      <c r="M106" s="63">
        <v>4096</v>
      </c>
      <c r="N106" s="63">
        <v>608</v>
      </c>
      <c r="O106" s="63">
        <v>0</v>
      </c>
      <c r="P106" s="65">
        <v>0</v>
      </c>
      <c r="Q106" s="64">
        <f t="shared" si="3"/>
        <v>16928</v>
      </c>
    </row>
    <row r="107" spans="1:17" ht="25.15" customHeight="1">
      <c r="A107" s="49" t="s">
        <v>87</v>
      </c>
      <c r="B107" s="62">
        <v>16</v>
      </c>
      <c r="C107" s="63">
        <v>0</v>
      </c>
      <c r="D107" s="63">
        <v>514</v>
      </c>
      <c r="E107" s="63">
        <v>449</v>
      </c>
      <c r="F107" s="63">
        <v>98</v>
      </c>
      <c r="G107" s="63">
        <v>0</v>
      </c>
      <c r="H107" s="63">
        <v>0</v>
      </c>
      <c r="I107" s="64">
        <f t="shared" si="2"/>
        <v>1077</v>
      </c>
      <c r="J107" s="62">
        <v>864</v>
      </c>
      <c r="K107" s="63">
        <v>0</v>
      </c>
      <c r="L107" s="63">
        <v>27756</v>
      </c>
      <c r="M107" s="63">
        <v>24246</v>
      </c>
      <c r="N107" s="63">
        <v>5292</v>
      </c>
      <c r="O107" s="63">
        <v>0</v>
      </c>
      <c r="P107" s="65">
        <v>0</v>
      </c>
      <c r="Q107" s="64">
        <f t="shared" si="3"/>
        <v>58158</v>
      </c>
    </row>
    <row r="108" spans="1:17" ht="25.15" customHeight="1" thickBot="1">
      <c r="A108" s="71" t="s">
        <v>88</v>
      </c>
      <c r="B108" s="55">
        <v>11</v>
      </c>
      <c r="C108" s="63">
        <v>0</v>
      </c>
      <c r="D108" s="56">
        <v>216</v>
      </c>
      <c r="E108" s="56">
        <v>89</v>
      </c>
      <c r="F108" s="56">
        <v>21</v>
      </c>
      <c r="G108" s="63">
        <v>0</v>
      </c>
      <c r="H108" s="63">
        <v>0</v>
      </c>
      <c r="I108" s="57">
        <f t="shared" si="2"/>
        <v>337</v>
      </c>
      <c r="J108" s="55">
        <v>297</v>
      </c>
      <c r="K108" s="56">
        <v>0</v>
      </c>
      <c r="L108" s="56">
        <v>5832</v>
      </c>
      <c r="M108" s="56">
        <v>2403</v>
      </c>
      <c r="N108" s="56">
        <v>567</v>
      </c>
      <c r="O108" s="56">
        <v>0</v>
      </c>
      <c r="P108" s="58">
        <v>0</v>
      </c>
      <c r="Q108" s="57">
        <f t="shared" si="3"/>
        <v>9099</v>
      </c>
    </row>
    <row r="109" spans="1:17" ht="34.9" customHeight="1" thickBot="1">
      <c r="A109" s="31" t="s">
        <v>177</v>
      </c>
      <c r="B109" s="44">
        <f t="shared" ref="B109:H109" si="4">B92+B89+B73+B70+B67+B64+B61+B58+B55+B46+B43+B40+B35+B32+B29+B26+B17+B14+B11+B6+B3</f>
        <v>347754</v>
      </c>
      <c r="C109" s="44">
        <f t="shared" si="4"/>
        <v>12560</v>
      </c>
      <c r="D109" s="44">
        <f t="shared" si="4"/>
        <v>2276577</v>
      </c>
      <c r="E109" s="44">
        <f t="shared" si="4"/>
        <v>322144</v>
      </c>
      <c r="F109" s="44">
        <f t="shared" si="4"/>
        <v>76786</v>
      </c>
      <c r="G109" s="44">
        <f t="shared" si="4"/>
        <v>12547</v>
      </c>
      <c r="H109" s="82">
        <f t="shared" si="4"/>
        <v>6400</v>
      </c>
      <c r="I109" s="67">
        <f t="shared" si="2"/>
        <v>3054768</v>
      </c>
      <c r="J109" s="44">
        <f t="shared" ref="J109:N109" si="5">J92+J89+J73+J70+J67+J64+J61+J58+J55+J46+J43+J40+J35+J32+J29+J26+J17+J14+J11+J6+J3</f>
        <v>2528071.9000000004</v>
      </c>
      <c r="K109" s="44">
        <f t="shared" si="5"/>
        <v>1160301</v>
      </c>
      <c r="L109" s="44">
        <f t="shared" si="5"/>
        <v>7565177.9000000004</v>
      </c>
      <c r="M109" s="44">
        <f t="shared" si="5"/>
        <v>3149469.3</v>
      </c>
      <c r="N109" s="44">
        <f t="shared" si="5"/>
        <v>1877954</v>
      </c>
      <c r="O109" s="44">
        <f>O92+O89+O73+O70+O67+O64+O61+O58+O55+O46+O43+O40+O35+O32+O29+O26+O17+O14+O11+O6+O3</f>
        <v>54934.400000000001</v>
      </c>
      <c r="P109" s="82">
        <f t="shared" ref="P109" si="6">P92+P89+P73+P70+P67+P64+P61+P58+P55+P46+P43+P40+P35+P32+P29+P26+P17+P14+P11+P6+P3</f>
        <v>21999.999999999996</v>
      </c>
      <c r="Q109" s="67">
        <f t="shared" si="3"/>
        <v>16357908.500000002</v>
      </c>
    </row>
    <row r="110" spans="1:17" ht="102.75" thickBot="1">
      <c r="A110" s="36" t="s">
        <v>170</v>
      </c>
      <c r="B110" s="37" t="s">
        <v>107</v>
      </c>
      <c r="C110" s="38" t="s">
        <v>108</v>
      </c>
      <c r="D110" s="38" t="s">
        <v>109</v>
      </c>
      <c r="E110" s="38" t="s">
        <v>110</v>
      </c>
      <c r="F110" s="38" t="s">
        <v>111</v>
      </c>
      <c r="G110" s="38" t="s">
        <v>112</v>
      </c>
      <c r="H110" s="39" t="s">
        <v>113</v>
      </c>
      <c r="I110" s="40" t="s">
        <v>92</v>
      </c>
      <c r="J110" s="41" t="s">
        <v>93</v>
      </c>
      <c r="K110" s="41" t="s">
        <v>94</v>
      </c>
      <c r="L110" s="41" t="s">
        <v>95</v>
      </c>
      <c r="M110" s="41" t="s">
        <v>96</v>
      </c>
      <c r="N110" s="41" t="s">
        <v>97</v>
      </c>
      <c r="O110" s="41" t="s">
        <v>98</v>
      </c>
      <c r="P110" s="42" t="s">
        <v>99</v>
      </c>
      <c r="Q110" s="43" t="s">
        <v>92</v>
      </c>
    </row>
    <row r="111" spans="1:17" ht="25.15" customHeight="1" thickBot="1">
      <c r="A111" s="45" t="s">
        <v>2</v>
      </c>
      <c r="B111" s="46">
        <v>1438</v>
      </c>
      <c r="C111" s="46">
        <v>388</v>
      </c>
      <c r="D111" s="46">
        <v>0</v>
      </c>
      <c r="E111" s="46">
        <v>839</v>
      </c>
      <c r="F111" s="46">
        <v>408</v>
      </c>
      <c r="G111" s="46">
        <v>0</v>
      </c>
      <c r="H111" s="46">
        <v>0</v>
      </c>
      <c r="I111" s="47">
        <f>SUM(B111:H111)</f>
        <v>3073</v>
      </c>
      <c r="J111" s="46">
        <v>46645</v>
      </c>
      <c r="K111" s="46">
        <v>13148</v>
      </c>
      <c r="L111" s="46">
        <v>0</v>
      </c>
      <c r="M111" s="46">
        <v>29488</v>
      </c>
      <c r="N111" s="46">
        <v>14155</v>
      </c>
      <c r="O111" s="46">
        <v>0</v>
      </c>
      <c r="P111" s="48">
        <v>0</v>
      </c>
      <c r="Q111" s="47">
        <f>SUM(J111:P111)</f>
        <v>103436</v>
      </c>
    </row>
    <row r="112" spans="1:17" s="6" customFormat="1" ht="25.15" customHeight="1">
      <c r="A112" s="49" t="s">
        <v>3</v>
      </c>
      <c r="B112" s="50">
        <v>1017</v>
      </c>
      <c r="C112" s="51">
        <v>304</v>
      </c>
      <c r="D112" s="51">
        <v>0</v>
      </c>
      <c r="E112" s="51">
        <v>713</v>
      </c>
      <c r="F112" s="51">
        <v>337</v>
      </c>
      <c r="G112" s="51">
        <v>0</v>
      </c>
      <c r="H112" s="51">
        <v>0</v>
      </c>
      <c r="I112" s="52">
        <f t="shared" ref="I112:I175" si="7">SUM(B112:H112)</f>
        <v>2371</v>
      </c>
      <c r="J112" s="50">
        <v>38646</v>
      </c>
      <c r="K112" s="51">
        <v>11552</v>
      </c>
      <c r="L112" s="51">
        <v>0</v>
      </c>
      <c r="M112" s="51">
        <v>27094</v>
      </c>
      <c r="N112" s="51">
        <v>12806</v>
      </c>
      <c r="O112" s="51">
        <v>0</v>
      </c>
      <c r="P112" s="53">
        <v>0</v>
      </c>
      <c r="Q112" s="52">
        <f t="shared" ref="Q112:Q175" si="8">SUM(J112:P112)</f>
        <v>90098</v>
      </c>
    </row>
    <row r="113" spans="1:17" s="6" customFormat="1" ht="25.15" customHeight="1" thickBot="1">
      <c r="A113" s="49" t="s">
        <v>4</v>
      </c>
      <c r="B113" s="55">
        <v>421</v>
      </c>
      <c r="C113" s="56">
        <v>84</v>
      </c>
      <c r="D113" s="56">
        <v>0</v>
      </c>
      <c r="E113" s="56">
        <v>126</v>
      </c>
      <c r="F113" s="56">
        <v>71</v>
      </c>
      <c r="G113" s="56">
        <v>0</v>
      </c>
      <c r="H113" s="56">
        <v>0</v>
      </c>
      <c r="I113" s="57">
        <f t="shared" si="7"/>
        <v>702</v>
      </c>
      <c r="J113" s="55">
        <v>7999</v>
      </c>
      <c r="K113" s="56">
        <v>1596</v>
      </c>
      <c r="L113" s="56">
        <v>0</v>
      </c>
      <c r="M113" s="56">
        <v>2394</v>
      </c>
      <c r="N113" s="56">
        <v>1349</v>
      </c>
      <c r="O113" s="56">
        <v>0</v>
      </c>
      <c r="P113" s="58">
        <v>0</v>
      </c>
      <c r="Q113" s="57">
        <f t="shared" si="8"/>
        <v>13338</v>
      </c>
    </row>
    <row r="114" spans="1:17" ht="25.15" customHeight="1" thickBot="1">
      <c r="A114" s="60" t="s">
        <v>5</v>
      </c>
      <c r="B114" s="46">
        <v>14734</v>
      </c>
      <c r="C114" s="46">
        <v>5285</v>
      </c>
      <c r="D114" s="46">
        <v>0</v>
      </c>
      <c r="E114" s="46">
        <v>12872</v>
      </c>
      <c r="F114" s="46">
        <v>11196</v>
      </c>
      <c r="G114" s="46">
        <v>0</v>
      </c>
      <c r="H114" s="46">
        <v>0</v>
      </c>
      <c r="I114" s="47">
        <f t="shared" si="7"/>
        <v>44087</v>
      </c>
      <c r="J114" s="46">
        <v>1111887</v>
      </c>
      <c r="K114" s="46">
        <v>428871</v>
      </c>
      <c r="L114" s="46">
        <v>0</v>
      </c>
      <c r="M114" s="46">
        <v>1149470</v>
      </c>
      <c r="N114" s="46">
        <v>1018144</v>
      </c>
      <c r="O114" s="46">
        <v>0</v>
      </c>
      <c r="P114" s="48">
        <v>0</v>
      </c>
      <c r="Q114" s="47">
        <f t="shared" si="8"/>
        <v>3708372</v>
      </c>
    </row>
    <row r="115" spans="1:17" ht="25.15" customHeight="1">
      <c r="A115" s="61" t="s">
        <v>6</v>
      </c>
      <c r="B115" s="62">
        <v>1501</v>
      </c>
      <c r="C115" s="63">
        <v>1107</v>
      </c>
      <c r="D115" s="63">
        <v>0</v>
      </c>
      <c r="E115" s="63">
        <v>1729</v>
      </c>
      <c r="F115" s="63">
        <v>1596</v>
      </c>
      <c r="G115" s="63">
        <v>0</v>
      </c>
      <c r="H115" s="63">
        <v>0</v>
      </c>
      <c r="I115" s="52">
        <f t="shared" si="7"/>
        <v>5933</v>
      </c>
      <c r="J115" s="50">
        <v>111074</v>
      </c>
      <c r="K115" s="51">
        <v>81918</v>
      </c>
      <c r="L115" s="51">
        <v>0</v>
      </c>
      <c r="M115" s="51">
        <v>127946</v>
      </c>
      <c r="N115" s="51">
        <v>118104</v>
      </c>
      <c r="O115" s="51">
        <v>0</v>
      </c>
      <c r="P115" s="53">
        <v>0</v>
      </c>
      <c r="Q115" s="52">
        <f t="shared" si="8"/>
        <v>439042</v>
      </c>
    </row>
    <row r="116" spans="1:17" s="7" customFormat="1" ht="25.15" customHeight="1">
      <c r="A116" s="61" t="s">
        <v>7</v>
      </c>
      <c r="B116" s="62">
        <v>484</v>
      </c>
      <c r="C116" s="63">
        <v>204</v>
      </c>
      <c r="D116" s="63">
        <v>0</v>
      </c>
      <c r="E116" s="63">
        <v>247</v>
      </c>
      <c r="F116" s="63">
        <v>390</v>
      </c>
      <c r="G116" s="63">
        <v>0</v>
      </c>
      <c r="H116" s="63">
        <v>0</v>
      </c>
      <c r="I116" s="64">
        <f t="shared" si="7"/>
        <v>1325</v>
      </c>
      <c r="J116" s="62">
        <v>17908</v>
      </c>
      <c r="K116" s="63">
        <v>7548</v>
      </c>
      <c r="L116" s="63">
        <v>0</v>
      </c>
      <c r="M116" s="63">
        <v>9139</v>
      </c>
      <c r="N116" s="63">
        <v>14430</v>
      </c>
      <c r="O116" s="63">
        <v>0</v>
      </c>
      <c r="P116" s="65">
        <v>0</v>
      </c>
      <c r="Q116" s="64">
        <f t="shared" si="8"/>
        <v>49025</v>
      </c>
    </row>
    <row r="117" spans="1:17" ht="25.15" customHeight="1">
      <c r="A117" s="49" t="s">
        <v>8</v>
      </c>
      <c r="B117" s="62">
        <v>5122</v>
      </c>
      <c r="C117" s="63">
        <v>2197</v>
      </c>
      <c r="D117" s="63">
        <v>0</v>
      </c>
      <c r="E117" s="63">
        <v>7511</v>
      </c>
      <c r="F117" s="63">
        <v>6892</v>
      </c>
      <c r="G117" s="63">
        <v>0</v>
      </c>
      <c r="H117" s="63">
        <v>0</v>
      </c>
      <c r="I117" s="64">
        <f t="shared" si="7"/>
        <v>21722</v>
      </c>
      <c r="J117" s="62">
        <v>563420</v>
      </c>
      <c r="K117" s="63">
        <v>241670</v>
      </c>
      <c r="L117" s="63">
        <v>0</v>
      </c>
      <c r="M117" s="63">
        <v>826210</v>
      </c>
      <c r="N117" s="63">
        <v>758120</v>
      </c>
      <c r="O117" s="63">
        <v>0</v>
      </c>
      <c r="P117" s="65">
        <v>0</v>
      </c>
      <c r="Q117" s="64">
        <f t="shared" si="8"/>
        <v>2389420</v>
      </c>
    </row>
    <row r="118" spans="1:17" ht="25.15" customHeight="1" thickBot="1">
      <c r="A118" s="49" t="s">
        <v>9</v>
      </c>
      <c r="B118" s="62">
        <v>7627</v>
      </c>
      <c r="C118" s="63">
        <v>1777</v>
      </c>
      <c r="D118" s="63">
        <v>0</v>
      </c>
      <c r="E118" s="63">
        <v>3385</v>
      </c>
      <c r="F118" s="63">
        <v>2318</v>
      </c>
      <c r="G118" s="63">
        <v>0</v>
      </c>
      <c r="H118" s="63">
        <v>0</v>
      </c>
      <c r="I118" s="64">
        <f t="shared" si="7"/>
        <v>15107</v>
      </c>
      <c r="J118" s="62">
        <v>419485</v>
      </c>
      <c r="K118" s="63">
        <v>97735</v>
      </c>
      <c r="L118" s="63">
        <v>0</v>
      </c>
      <c r="M118" s="63">
        <v>186175</v>
      </c>
      <c r="N118" s="63">
        <v>127490</v>
      </c>
      <c r="O118" s="63">
        <v>0</v>
      </c>
      <c r="P118" s="65">
        <v>0</v>
      </c>
      <c r="Q118" s="64">
        <f t="shared" si="8"/>
        <v>830885</v>
      </c>
    </row>
    <row r="119" spans="1:17" ht="25.15" customHeight="1" thickBot="1">
      <c r="A119" s="60" t="s">
        <v>10</v>
      </c>
      <c r="B119" s="46">
        <v>242</v>
      </c>
      <c r="C119" s="46">
        <v>183</v>
      </c>
      <c r="D119" s="46">
        <v>0</v>
      </c>
      <c r="E119" s="46">
        <v>326</v>
      </c>
      <c r="F119" s="46">
        <v>297</v>
      </c>
      <c r="G119" s="46">
        <v>0</v>
      </c>
      <c r="H119" s="46">
        <v>0</v>
      </c>
      <c r="I119" s="47">
        <f t="shared" si="7"/>
        <v>1048</v>
      </c>
      <c r="J119" s="46">
        <v>35464</v>
      </c>
      <c r="K119" s="46">
        <v>29016</v>
      </c>
      <c r="L119" s="46">
        <v>0</v>
      </c>
      <c r="M119" s="46">
        <v>53456</v>
      </c>
      <c r="N119" s="46">
        <v>46904</v>
      </c>
      <c r="O119" s="46">
        <v>0</v>
      </c>
      <c r="P119" s="48">
        <v>0</v>
      </c>
      <c r="Q119" s="47">
        <f t="shared" si="8"/>
        <v>164840</v>
      </c>
    </row>
    <row r="120" spans="1:17" ht="25.15" customHeight="1">
      <c r="A120" s="61" t="s">
        <v>11</v>
      </c>
      <c r="B120" s="62">
        <v>99</v>
      </c>
      <c r="C120" s="63">
        <v>96</v>
      </c>
      <c r="D120" s="63">
        <v>0</v>
      </c>
      <c r="E120" s="63">
        <v>188</v>
      </c>
      <c r="F120" s="63">
        <v>154</v>
      </c>
      <c r="G120" s="63">
        <v>0</v>
      </c>
      <c r="H120" s="63">
        <v>0</v>
      </c>
      <c r="I120" s="64">
        <f t="shared" si="7"/>
        <v>537</v>
      </c>
      <c r="J120" s="62">
        <v>20592</v>
      </c>
      <c r="K120" s="63">
        <v>19968</v>
      </c>
      <c r="L120" s="63">
        <v>0</v>
      </c>
      <c r="M120" s="63">
        <v>39104</v>
      </c>
      <c r="N120" s="63">
        <v>32032</v>
      </c>
      <c r="O120" s="63">
        <v>0</v>
      </c>
      <c r="P120" s="65">
        <v>0</v>
      </c>
      <c r="Q120" s="64">
        <f t="shared" si="8"/>
        <v>111696</v>
      </c>
    </row>
    <row r="121" spans="1:17" s="7" customFormat="1" ht="25.15" customHeight="1" thickBot="1">
      <c r="A121" s="61" t="s">
        <v>12</v>
      </c>
      <c r="B121" s="62">
        <v>143</v>
      </c>
      <c r="C121" s="63">
        <v>87</v>
      </c>
      <c r="D121" s="63">
        <v>0</v>
      </c>
      <c r="E121" s="63">
        <v>138</v>
      </c>
      <c r="F121" s="63">
        <v>143</v>
      </c>
      <c r="G121" s="63">
        <v>0</v>
      </c>
      <c r="H121" s="63">
        <v>0</v>
      </c>
      <c r="I121" s="64">
        <f t="shared" si="7"/>
        <v>511</v>
      </c>
      <c r="J121" s="62">
        <v>14872</v>
      </c>
      <c r="K121" s="63">
        <v>9048</v>
      </c>
      <c r="L121" s="63">
        <v>0</v>
      </c>
      <c r="M121" s="63">
        <v>14352</v>
      </c>
      <c r="N121" s="63">
        <v>14872</v>
      </c>
      <c r="O121" s="63">
        <v>0</v>
      </c>
      <c r="P121" s="65">
        <v>0</v>
      </c>
      <c r="Q121" s="64">
        <f t="shared" si="8"/>
        <v>53144</v>
      </c>
    </row>
    <row r="122" spans="1:17" ht="25.15" customHeight="1" thickBot="1">
      <c r="A122" s="60" t="s">
        <v>13</v>
      </c>
      <c r="B122" s="46">
        <v>249</v>
      </c>
      <c r="C122" s="46">
        <v>178</v>
      </c>
      <c r="D122" s="46">
        <v>0</v>
      </c>
      <c r="E122" s="46">
        <v>250</v>
      </c>
      <c r="F122" s="46">
        <v>312</v>
      </c>
      <c r="G122" s="46">
        <v>0</v>
      </c>
      <c r="H122" s="46">
        <v>0</v>
      </c>
      <c r="I122" s="47">
        <f t="shared" si="7"/>
        <v>989</v>
      </c>
      <c r="J122" s="46">
        <v>51340</v>
      </c>
      <c r="K122" s="46">
        <v>40770</v>
      </c>
      <c r="L122" s="46">
        <v>0</v>
      </c>
      <c r="M122" s="46">
        <v>59192</v>
      </c>
      <c r="N122" s="46">
        <v>70517</v>
      </c>
      <c r="O122" s="46">
        <v>0</v>
      </c>
      <c r="P122" s="48">
        <v>0</v>
      </c>
      <c r="Q122" s="47">
        <f t="shared" si="8"/>
        <v>221819</v>
      </c>
    </row>
    <row r="123" spans="1:17" ht="25.15" customHeight="1">
      <c r="A123" s="61" t="s">
        <v>14</v>
      </c>
      <c r="B123" s="62">
        <v>91</v>
      </c>
      <c r="C123" s="63">
        <v>92</v>
      </c>
      <c r="D123" s="63">
        <v>0</v>
      </c>
      <c r="E123" s="63">
        <v>142</v>
      </c>
      <c r="F123" s="63">
        <v>155</v>
      </c>
      <c r="G123" s="63">
        <v>0</v>
      </c>
      <c r="H123" s="63">
        <v>0</v>
      </c>
      <c r="I123" s="64">
        <f t="shared" si="7"/>
        <v>480</v>
      </c>
      <c r="J123" s="62">
        <v>27482</v>
      </c>
      <c r="K123" s="63">
        <v>27784</v>
      </c>
      <c r="L123" s="63">
        <v>0</v>
      </c>
      <c r="M123" s="63">
        <v>42884</v>
      </c>
      <c r="N123" s="63">
        <v>46810</v>
      </c>
      <c r="O123" s="63">
        <v>0</v>
      </c>
      <c r="P123" s="65">
        <v>0</v>
      </c>
      <c r="Q123" s="64">
        <f t="shared" si="8"/>
        <v>144960</v>
      </c>
    </row>
    <row r="124" spans="1:17" s="7" customFormat="1" ht="25.15" customHeight="1" thickBot="1">
      <c r="A124" s="61" t="s">
        <v>15</v>
      </c>
      <c r="B124" s="62">
        <v>158</v>
      </c>
      <c r="C124" s="63">
        <v>86</v>
      </c>
      <c r="D124" s="63">
        <v>0</v>
      </c>
      <c r="E124" s="63">
        <v>108</v>
      </c>
      <c r="F124" s="63">
        <v>157</v>
      </c>
      <c r="G124" s="63">
        <v>0</v>
      </c>
      <c r="H124" s="63">
        <v>0</v>
      </c>
      <c r="I124" s="64">
        <f t="shared" si="7"/>
        <v>509</v>
      </c>
      <c r="J124" s="62">
        <v>23858</v>
      </c>
      <c r="K124" s="63">
        <v>12986</v>
      </c>
      <c r="L124" s="63">
        <v>0</v>
      </c>
      <c r="M124" s="63">
        <v>16308</v>
      </c>
      <c r="N124" s="63">
        <v>23707</v>
      </c>
      <c r="O124" s="63">
        <v>0</v>
      </c>
      <c r="P124" s="65">
        <v>0</v>
      </c>
      <c r="Q124" s="64">
        <f t="shared" si="8"/>
        <v>76859</v>
      </c>
    </row>
    <row r="125" spans="1:17" ht="25.15" customHeight="1" thickBot="1">
      <c r="A125" s="60" t="s">
        <v>16</v>
      </c>
      <c r="B125" s="46">
        <v>281</v>
      </c>
      <c r="C125" s="46">
        <v>193</v>
      </c>
      <c r="D125" s="46">
        <v>0</v>
      </c>
      <c r="E125" s="46">
        <v>307</v>
      </c>
      <c r="F125" s="46">
        <v>322</v>
      </c>
      <c r="G125" s="46">
        <v>0</v>
      </c>
      <c r="H125" s="46">
        <v>0</v>
      </c>
      <c r="I125" s="47">
        <f t="shared" si="7"/>
        <v>1103</v>
      </c>
      <c r="J125" s="46">
        <v>67914</v>
      </c>
      <c r="K125" s="46">
        <v>48778</v>
      </c>
      <c r="L125" s="46">
        <v>0</v>
      </c>
      <c r="M125" s="46">
        <v>80467</v>
      </c>
      <c r="N125" s="46">
        <v>80146</v>
      </c>
      <c r="O125" s="46">
        <v>0</v>
      </c>
      <c r="P125" s="48">
        <v>0</v>
      </c>
      <c r="Q125" s="47">
        <f t="shared" si="8"/>
        <v>277305</v>
      </c>
    </row>
    <row r="126" spans="1:17" ht="25.15" customHeight="1">
      <c r="A126" s="49" t="s">
        <v>100</v>
      </c>
      <c r="B126" s="62">
        <v>23</v>
      </c>
      <c r="C126" s="63">
        <v>21</v>
      </c>
      <c r="D126" s="63">
        <v>0</v>
      </c>
      <c r="E126" s="63">
        <v>12</v>
      </c>
      <c r="F126" s="63">
        <v>17</v>
      </c>
      <c r="G126" s="63">
        <v>0</v>
      </c>
      <c r="H126" s="63">
        <v>0</v>
      </c>
      <c r="I126" s="64">
        <f t="shared" si="7"/>
        <v>73</v>
      </c>
      <c r="J126" s="62">
        <v>5980</v>
      </c>
      <c r="K126" s="63">
        <v>5460</v>
      </c>
      <c r="L126" s="63">
        <v>0</v>
      </c>
      <c r="M126" s="63">
        <v>3120</v>
      </c>
      <c r="N126" s="63">
        <v>4420</v>
      </c>
      <c r="O126" s="63">
        <v>0</v>
      </c>
      <c r="P126" s="65">
        <v>0</v>
      </c>
      <c r="Q126" s="64">
        <f t="shared" si="8"/>
        <v>18980</v>
      </c>
    </row>
    <row r="127" spans="1:17" s="7" customFormat="1" ht="25.15" customHeight="1">
      <c r="A127" s="49" t="s">
        <v>101</v>
      </c>
      <c r="B127" s="62">
        <v>15</v>
      </c>
      <c r="C127" s="63">
        <v>6</v>
      </c>
      <c r="D127" s="63">
        <v>0</v>
      </c>
      <c r="E127" s="63">
        <v>6</v>
      </c>
      <c r="F127" s="63">
        <v>16</v>
      </c>
      <c r="G127" s="63">
        <v>0</v>
      </c>
      <c r="H127" s="63">
        <v>0</v>
      </c>
      <c r="I127" s="64">
        <f t="shared" si="7"/>
        <v>43</v>
      </c>
      <c r="J127" s="62">
        <v>1950</v>
      </c>
      <c r="K127" s="63">
        <v>780</v>
      </c>
      <c r="L127" s="63">
        <v>0</v>
      </c>
      <c r="M127" s="63">
        <v>780</v>
      </c>
      <c r="N127" s="63">
        <v>2080</v>
      </c>
      <c r="O127" s="63">
        <v>0</v>
      </c>
      <c r="P127" s="65">
        <v>0</v>
      </c>
      <c r="Q127" s="64">
        <f t="shared" si="8"/>
        <v>5590</v>
      </c>
    </row>
    <row r="128" spans="1:17" ht="25.15" customHeight="1">
      <c r="A128" s="49" t="s">
        <v>17</v>
      </c>
      <c r="B128" s="62">
        <v>14</v>
      </c>
      <c r="C128" s="63">
        <v>3</v>
      </c>
      <c r="D128" s="63">
        <v>0</v>
      </c>
      <c r="E128" s="63">
        <v>26</v>
      </c>
      <c r="F128" s="63">
        <v>10</v>
      </c>
      <c r="G128" s="63">
        <v>0</v>
      </c>
      <c r="H128" s="63">
        <v>0</v>
      </c>
      <c r="I128" s="64">
        <f t="shared" si="7"/>
        <v>53</v>
      </c>
      <c r="J128" s="62">
        <v>5600</v>
      </c>
      <c r="K128" s="63">
        <v>1200</v>
      </c>
      <c r="L128" s="63">
        <v>0</v>
      </c>
      <c r="M128" s="63">
        <v>10400</v>
      </c>
      <c r="N128" s="63">
        <v>4000</v>
      </c>
      <c r="O128" s="63">
        <v>0</v>
      </c>
      <c r="P128" s="65">
        <v>0</v>
      </c>
      <c r="Q128" s="64">
        <f t="shared" si="8"/>
        <v>21200</v>
      </c>
    </row>
    <row r="129" spans="1:17" ht="25.15" customHeight="1">
      <c r="A129" s="49" t="s">
        <v>18</v>
      </c>
      <c r="B129" s="62">
        <v>105</v>
      </c>
      <c r="C129" s="63">
        <v>56</v>
      </c>
      <c r="D129" s="63">
        <v>0</v>
      </c>
      <c r="E129" s="63">
        <v>112</v>
      </c>
      <c r="F129" s="63">
        <v>97</v>
      </c>
      <c r="G129" s="63">
        <v>0</v>
      </c>
      <c r="H129" s="63">
        <v>0</v>
      </c>
      <c r="I129" s="64">
        <f t="shared" si="7"/>
        <v>370</v>
      </c>
      <c r="J129" s="62">
        <v>21000</v>
      </c>
      <c r="K129" s="63">
        <v>11200</v>
      </c>
      <c r="L129" s="63">
        <v>0</v>
      </c>
      <c r="M129" s="63">
        <v>22400</v>
      </c>
      <c r="N129" s="63">
        <v>19400</v>
      </c>
      <c r="O129" s="63">
        <v>0</v>
      </c>
      <c r="P129" s="65">
        <v>0</v>
      </c>
      <c r="Q129" s="64">
        <f t="shared" si="8"/>
        <v>74000</v>
      </c>
    </row>
    <row r="130" spans="1:17" ht="25.15" customHeight="1">
      <c r="A130" s="49" t="s">
        <v>19</v>
      </c>
      <c r="B130" s="62">
        <v>21</v>
      </c>
      <c r="C130" s="63">
        <v>36</v>
      </c>
      <c r="D130" s="63">
        <v>0</v>
      </c>
      <c r="E130" s="63">
        <v>22</v>
      </c>
      <c r="F130" s="63">
        <v>23</v>
      </c>
      <c r="G130" s="63">
        <v>0</v>
      </c>
      <c r="H130" s="63">
        <v>0</v>
      </c>
      <c r="I130" s="64">
        <f t="shared" si="7"/>
        <v>102</v>
      </c>
      <c r="J130" s="62">
        <v>6384</v>
      </c>
      <c r="K130" s="63">
        <v>10944</v>
      </c>
      <c r="L130" s="63">
        <v>0</v>
      </c>
      <c r="M130" s="63">
        <v>6688</v>
      </c>
      <c r="N130" s="63">
        <v>6992</v>
      </c>
      <c r="O130" s="63">
        <v>0</v>
      </c>
      <c r="P130" s="65">
        <v>0</v>
      </c>
      <c r="Q130" s="64">
        <f t="shared" si="8"/>
        <v>31008</v>
      </c>
    </row>
    <row r="131" spans="1:17" ht="25.15" customHeight="1">
      <c r="A131" s="49" t="s">
        <v>20</v>
      </c>
      <c r="B131" s="62">
        <v>10</v>
      </c>
      <c r="C131" s="63">
        <v>7</v>
      </c>
      <c r="D131" s="63">
        <v>0</v>
      </c>
      <c r="E131" s="63">
        <v>7</v>
      </c>
      <c r="F131" s="63">
        <v>17</v>
      </c>
      <c r="G131" s="63">
        <v>0</v>
      </c>
      <c r="H131" s="63">
        <v>0</v>
      </c>
      <c r="I131" s="64">
        <f t="shared" si="7"/>
        <v>41</v>
      </c>
      <c r="J131" s="62">
        <v>1520</v>
      </c>
      <c r="K131" s="63">
        <v>1064</v>
      </c>
      <c r="L131" s="63">
        <v>0</v>
      </c>
      <c r="M131" s="63">
        <v>1064</v>
      </c>
      <c r="N131" s="63">
        <v>2584</v>
      </c>
      <c r="O131" s="63">
        <v>0</v>
      </c>
      <c r="P131" s="65">
        <v>0</v>
      </c>
      <c r="Q131" s="64">
        <f t="shared" si="8"/>
        <v>6232</v>
      </c>
    </row>
    <row r="132" spans="1:17" ht="25.15" customHeight="1">
      <c r="A132" s="49" t="s">
        <v>21</v>
      </c>
      <c r="B132" s="62">
        <v>11</v>
      </c>
      <c r="C132" s="63">
        <v>10</v>
      </c>
      <c r="D132" s="63">
        <v>0</v>
      </c>
      <c r="E132" s="63">
        <v>25</v>
      </c>
      <c r="F132" s="63">
        <v>24</v>
      </c>
      <c r="G132" s="63">
        <v>0</v>
      </c>
      <c r="H132" s="63">
        <v>0</v>
      </c>
      <c r="I132" s="64">
        <f t="shared" si="7"/>
        <v>70</v>
      </c>
      <c r="J132" s="62">
        <v>5390</v>
      </c>
      <c r="K132" s="63">
        <v>4900</v>
      </c>
      <c r="L132" s="63">
        <v>0</v>
      </c>
      <c r="M132" s="63">
        <v>12250</v>
      </c>
      <c r="N132" s="63">
        <v>11760</v>
      </c>
      <c r="O132" s="63">
        <v>0</v>
      </c>
      <c r="P132" s="65">
        <v>0</v>
      </c>
      <c r="Q132" s="64">
        <f t="shared" si="8"/>
        <v>34300</v>
      </c>
    </row>
    <row r="133" spans="1:17" ht="25.15" customHeight="1" thickBot="1">
      <c r="A133" s="49" t="s">
        <v>22</v>
      </c>
      <c r="B133" s="62">
        <v>82</v>
      </c>
      <c r="C133" s="63">
        <v>54</v>
      </c>
      <c r="D133" s="63">
        <v>0</v>
      </c>
      <c r="E133" s="63">
        <v>97</v>
      </c>
      <c r="F133" s="63">
        <v>118</v>
      </c>
      <c r="G133" s="63">
        <v>0</v>
      </c>
      <c r="H133" s="63">
        <v>0</v>
      </c>
      <c r="I133" s="64">
        <f t="shared" si="7"/>
        <v>351</v>
      </c>
      <c r="J133" s="62">
        <v>20090</v>
      </c>
      <c r="K133" s="63">
        <v>13230</v>
      </c>
      <c r="L133" s="63">
        <v>0</v>
      </c>
      <c r="M133" s="63">
        <v>23765</v>
      </c>
      <c r="N133" s="63">
        <v>28910</v>
      </c>
      <c r="O133" s="63">
        <v>0</v>
      </c>
      <c r="P133" s="65">
        <v>0</v>
      </c>
      <c r="Q133" s="64">
        <f t="shared" si="8"/>
        <v>85995</v>
      </c>
    </row>
    <row r="134" spans="1:17" ht="25.15" customHeight="1" thickBot="1">
      <c r="A134" s="60" t="s">
        <v>23</v>
      </c>
      <c r="B134" s="46">
        <v>91</v>
      </c>
      <c r="C134" s="46">
        <v>56</v>
      </c>
      <c r="D134" s="46">
        <v>0</v>
      </c>
      <c r="E134" s="46">
        <v>58</v>
      </c>
      <c r="F134" s="46">
        <v>115</v>
      </c>
      <c r="G134" s="46">
        <v>0</v>
      </c>
      <c r="H134" s="46">
        <v>0</v>
      </c>
      <c r="I134" s="47">
        <f t="shared" si="7"/>
        <v>320</v>
      </c>
      <c r="J134" s="46">
        <v>31080</v>
      </c>
      <c r="K134" s="46">
        <v>22960</v>
      </c>
      <c r="L134" s="46">
        <v>0</v>
      </c>
      <c r="M134" s="46">
        <v>23240</v>
      </c>
      <c r="N134" s="46">
        <v>43680</v>
      </c>
      <c r="O134" s="46">
        <v>0</v>
      </c>
      <c r="P134" s="48">
        <v>0</v>
      </c>
      <c r="Q134" s="47">
        <f t="shared" si="8"/>
        <v>120960</v>
      </c>
    </row>
    <row r="135" spans="1:17" ht="25.15" customHeight="1">
      <c r="A135" s="61" t="s">
        <v>24</v>
      </c>
      <c r="B135" s="62">
        <v>20</v>
      </c>
      <c r="C135" s="63">
        <v>26</v>
      </c>
      <c r="D135" s="63">
        <v>0</v>
      </c>
      <c r="E135" s="63">
        <v>25</v>
      </c>
      <c r="F135" s="63">
        <v>41</v>
      </c>
      <c r="G135" s="63">
        <v>0</v>
      </c>
      <c r="H135" s="63">
        <v>0</v>
      </c>
      <c r="I135" s="64">
        <f t="shared" si="7"/>
        <v>112</v>
      </c>
      <c r="J135" s="62">
        <v>11200</v>
      </c>
      <c r="K135" s="63">
        <v>14560</v>
      </c>
      <c r="L135" s="63">
        <v>0</v>
      </c>
      <c r="M135" s="63">
        <v>14000</v>
      </c>
      <c r="N135" s="63">
        <v>22960</v>
      </c>
      <c r="O135" s="63">
        <v>0</v>
      </c>
      <c r="P135" s="65">
        <v>0</v>
      </c>
      <c r="Q135" s="64">
        <f t="shared" si="8"/>
        <v>62720</v>
      </c>
    </row>
    <row r="136" spans="1:17" s="7" customFormat="1" ht="25.15" customHeight="1" thickBot="1">
      <c r="A136" s="61" t="s">
        <v>25</v>
      </c>
      <c r="B136" s="62">
        <v>71</v>
      </c>
      <c r="C136" s="63">
        <v>30</v>
      </c>
      <c r="D136" s="63">
        <v>0</v>
      </c>
      <c r="E136" s="63">
        <v>33</v>
      </c>
      <c r="F136" s="63">
        <v>74</v>
      </c>
      <c r="G136" s="63">
        <v>0</v>
      </c>
      <c r="H136" s="63">
        <v>0</v>
      </c>
      <c r="I136" s="64">
        <f t="shared" si="7"/>
        <v>208</v>
      </c>
      <c r="J136" s="62">
        <v>19880</v>
      </c>
      <c r="K136" s="63">
        <v>8400</v>
      </c>
      <c r="L136" s="63">
        <v>0</v>
      </c>
      <c r="M136" s="63">
        <v>9240</v>
      </c>
      <c r="N136" s="63">
        <v>20720</v>
      </c>
      <c r="O136" s="63">
        <v>0</v>
      </c>
      <c r="P136" s="65">
        <v>0</v>
      </c>
      <c r="Q136" s="64">
        <f t="shared" si="8"/>
        <v>58240</v>
      </c>
    </row>
    <row r="137" spans="1:17" ht="25.15" customHeight="1" thickBot="1">
      <c r="A137" s="60" t="s">
        <v>26</v>
      </c>
      <c r="B137" s="46">
        <v>17</v>
      </c>
      <c r="C137" s="46">
        <v>18</v>
      </c>
      <c r="D137" s="46">
        <v>0</v>
      </c>
      <c r="E137" s="46">
        <v>24</v>
      </c>
      <c r="F137" s="46">
        <v>26</v>
      </c>
      <c r="G137" s="46">
        <v>0</v>
      </c>
      <c r="H137" s="46">
        <v>0</v>
      </c>
      <c r="I137" s="47">
        <f t="shared" si="7"/>
        <v>85</v>
      </c>
      <c r="J137" s="46">
        <v>11025</v>
      </c>
      <c r="K137" s="46">
        <v>14175</v>
      </c>
      <c r="L137" s="46">
        <v>0</v>
      </c>
      <c r="M137" s="46">
        <v>19425</v>
      </c>
      <c r="N137" s="46">
        <v>20475</v>
      </c>
      <c r="O137" s="46">
        <v>0</v>
      </c>
      <c r="P137" s="48">
        <v>0</v>
      </c>
      <c r="Q137" s="47">
        <f t="shared" si="8"/>
        <v>65100</v>
      </c>
    </row>
    <row r="138" spans="1:17" ht="25.15" customHeight="1">
      <c r="A138" s="61" t="s">
        <v>27</v>
      </c>
      <c r="B138" s="62">
        <v>4</v>
      </c>
      <c r="C138" s="63">
        <v>9</v>
      </c>
      <c r="D138" s="63">
        <v>0</v>
      </c>
      <c r="E138" s="63">
        <v>13</v>
      </c>
      <c r="F138" s="63">
        <v>13</v>
      </c>
      <c r="G138" s="63">
        <v>0</v>
      </c>
      <c r="H138" s="63">
        <v>0</v>
      </c>
      <c r="I138" s="64">
        <f t="shared" si="7"/>
        <v>39</v>
      </c>
      <c r="J138" s="62">
        <v>4200</v>
      </c>
      <c r="K138" s="63">
        <v>9450</v>
      </c>
      <c r="L138" s="63">
        <v>0</v>
      </c>
      <c r="M138" s="63">
        <v>13650</v>
      </c>
      <c r="N138" s="63">
        <v>13650</v>
      </c>
      <c r="O138" s="63">
        <v>0</v>
      </c>
      <c r="P138" s="65">
        <v>0</v>
      </c>
      <c r="Q138" s="64">
        <f t="shared" si="8"/>
        <v>40950</v>
      </c>
    </row>
    <row r="139" spans="1:17" s="7" customFormat="1" ht="25.15" customHeight="1" thickBot="1">
      <c r="A139" s="61" t="s">
        <v>28</v>
      </c>
      <c r="B139" s="62">
        <v>13</v>
      </c>
      <c r="C139" s="63">
        <v>9</v>
      </c>
      <c r="D139" s="63">
        <v>0</v>
      </c>
      <c r="E139" s="63">
        <v>11</v>
      </c>
      <c r="F139" s="63">
        <v>13</v>
      </c>
      <c r="G139" s="63">
        <v>0</v>
      </c>
      <c r="H139" s="63">
        <v>0</v>
      </c>
      <c r="I139" s="64">
        <f t="shared" si="7"/>
        <v>46</v>
      </c>
      <c r="J139" s="62">
        <v>6825</v>
      </c>
      <c r="K139" s="63">
        <v>4725</v>
      </c>
      <c r="L139" s="63">
        <v>0</v>
      </c>
      <c r="M139" s="63">
        <v>5775</v>
      </c>
      <c r="N139" s="63">
        <v>6825</v>
      </c>
      <c r="O139" s="63">
        <v>0</v>
      </c>
      <c r="P139" s="65">
        <v>0</v>
      </c>
      <c r="Q139" s="64">
        <f t="shared" si="8"/>
        <v>24150</v>
      </c>
    </row>
    <row r="140" spans="1:17" ht="25.15" customHeight="1" thickBot="1">
      <c r="A140" s="60" t="s">
        <v>29</v>
      </c>
      <c r="B140" s="46">
        <v>553</v>
      </c>
      <c r="C140" s="46">
        <v>537</v>
      </c>
      <c r="D140" s="46">
        <v>0</v>
      </c>
      <c r="E140" s="46">
        <v>467</v>
      </c>
      <c r="F140" s="46">
        <v>169</v>
      </c>
      <c r="G140" s="46">
        <v>0</v>
      </c>
      <c r="H140" s="46">
        <v>0</v>
      </c>
      <c r="I140" s="47">
        <f t="shared" si="7"/>
        <v>1726</v>
      </c>
      <c r="J140" s="46">
        <v>15930</v>
      </c>
      <c r="K140" s="46">
        <v>15585</v>
      </c>
      <c r="L140" s="46">
        <v>0</v>
      </c>
      <c r="M140" s="46">
        <v>13245</v>
      </c>
      <c r="N140" s="46">
        <v>4620</v>
      </c>
      <c r="O140" s="46">
        <v>0</v>
      </c>
      <c r="P140" s="48">
        <v>0</v>
      </c>
      <c r="Q140" s="47">
        <f t="shared" si="8"/>
        <v>49380</v>
      </c>
    </row>
    <row r="141" spans="1:17" ht="25.15" customHeight="1">
      <c r="A141" s="49" t="s">
        <v>30</v>
      </c>
      <c r="B141" s="62">
        <v>509</v>
      </c>
      <c r="C141" s="63">
        <v>502</v>
      </c>
      <c r="D141" s="63">
        <v>0</v>
      </c>
      <c r="E141" s="63">
        <v>416</v>
      </c>
      <c r="F141" s="63">
        <v>139</v>
      </c>
      <c r="G141" s="63">
        <v>0</v>
      </c>
      <c r="H141" s="63">
        <v>0</v>
      </c>
      <c r="I141" s="64">
        <f t="shared" si="7"/>
        <v>1566</v>
      </c>
      <c r="J141" s="62">
        <v>15270</v>
      </c>
      <c r="K141" s="63">
        <v>15060</v>
      </c>
      <c r="L141" s="63">
        <v>0</v>
      </c>
      <c r="M141" s="63">
        <v>12480</v>
      </c>
      <c r="N141" s="63">
        <v>4170</v>
      </c>
      <c r="O141" s="63">
        <v>0</v>
      </c>
      <c r="P141" s="65">
        <v>0</v>
      </c>
      <c r="Q141" s="64">
        <f t="shared" si="8"/>
        <v>46980</v>
      </c>
    </row>
    <row r="142" spans="1:17" s="7" customFormat="1" ht="25.15" customHeight="1" thickBot="1">
      <c r="A142" s="49" t="s">
        <v>102</v>
      </c>
      <c r="B142" s="62">
        <v>44</v>
      </c>
      <c r="C142" s="63">
        <v>35</v>
      </c>
      <c r="D142" s="63">
        <v>0</v>
      </c>
      <c r="E142" s="63">
        <v>51</v>
      </c>
      <c r="F142" s="63">
        <v>30</v>
      </c>
      <c r="G142" s="63">
        <v>0</v>
      </c>
      <c r="H142" s="63">
        <v>0</v>
      </c>
      <c r="I142" s="64">
        <f t="shared" si="7"/>
        <v>160</v>
      </c>
      <c r="J142" s="62">
        <v>660</v>
      </c>
      <c r="K142" s="63">
        <v>525</v>
      </c>
      <c r="L142" s="63">
        <v>0</v>
      </c>
      <c r="M142" s="63">
        <v>765</v>
      </c>
      <c r="N142" s="63">
        <v>450</v>
      </c>
      <c r="O142" s="63">
        <v>0</v>
      </c>
      <c r="P142" s="65">
        <v>0</v>
      </c>
      <c r="Q142" s="64">
        <f t="shared" si="8"/>
        <v>2400</v>
      </c>
    </row>
    <row r="143" spans="1:17" ht="25.15" customHeight="1" thickBot="1">
      <c r="A143" s="60" t="s">
        <v>32</v>
      </c>
      <c r="B143" s="46">
        <v>4597</v>
      </c>
      <c r="C143" s="46">
        <v>7127</v>
      </c>
      <c r="D143" s="46">
        <v>0</v>
      </c>
      <c r="E143" s="46">
        <v>7749</v>
      </c>
      <c r="F143" s="46">
        <v>5235</v>
      </c>
      <c r="G143" s="46">
        <v>0</v>
      </c>
      <c r="H143" s="46">
        <v>0</v>
      </c>
      <c r="I143" s="47">
        <f t="shared" si="7"/>
        <v>24708</v>
      </c>
      <c r="J143" s="46">
        <v>356250</v>
      </c>
      <c r="K143" s="46">
        <v>540255</v>
      </c>
      <c r="L143" s="46">
        <v>0</v>
      </c>
      <c r="M143" s="46">
        <v>604395</v>
      </c>
      <c r="N143" s="46">
        <v>376005</v>
      </c>
      <c r="O143" s="46">
        <v>0</v>
      </c>
      <c r="P143" s="48">
        <v>0</v>
      </c>
      <c r="Q143" s="47">
        <f t="shared" si="8"/>
        <v>1876905</v>
      </c>
    </row>
    <row r="144" spans="1:17" ht="25.15" customHeight="1">
      <c r="A144" s="61" t="s">
        <v>33</v>
      </c>
      <c r="B144" s="62">
        <v>1329</v>
      </c>
      <c r="C144" s="63">
        <v>2488</v>
      </c>
      <c r="D144" s="63">
        <v>0</v>
      </c>
      <c r="E144" s="63">
        <v>1913</v>
      </c>
      <c r="F144" s="63">
        <v>1398</v>
      </c>
      <c r="G144" s="63">
        <v>0</v>
      </c>
      <c r="H144" s="63">
        <v>0</v>
      </c>
      <c r="I144" s="64">
        <f t="shared" si="7"/>
        <v>7128</v>
      </c>
      <c r="J144" s="62">
        <v>79740</v>
      </c>
      <c r="K144" s="63">
        <v>149280</v>
      </c>
      <c r="L144" s="63">
        <v>0</v>
      </c>
      <c r="M144" s="63">
        <v>114780</v>
      </c>
      <c r="N144" s="63">
        <v>83880</v>
      </c>
      <c r="O144" s="63">
        <v>0</v>
      </c>
      <c r="P144" s="65">
        <v>0</v>
      </c>
      <c r="Q144" s="64">
        <f t="shared" si="8"/>
        <v>427680</v>
      </c>
    </row>
    <row r="145" spans="1:17" s="7" customFormat="1" ht="25.15" customHeight="1">
      <c r="A145" s="61" t="s">
        <v>34</v>
      </c>
      <c r="B145" s="62">
        <v>34</v>
      </c>
      <c r="C145" s="63">
        <v>77</v>
      </c>
      <c r="D145" s="63">
        <v>0</v>
      </c>
      <c r="E145" s="63">
        <v>104</v>
      </c>
      <c r="F145" s="63">
        <v>235</v>
      </c>
      <c r="G145" s="63">
        <v>0</v>
      </c>
      <c r="H145" s="63">
        <v>0</v>
      </c>
      <c r="I145" s="64">
        <f t="shared" si="7"/>
        <v>450</v>
      </c>
      <c r="J145" s="62">
        <v>1020</v>
      </c>
      <c r="K145" s="63">
        <v>2310</v>
      </c>
      <c r="L145" s="63">
        <v>0</v>
      </c>
      <c r="M145" s="63">
        <v>3120</v>
      </c>
      <c r="N145" s="63">
        <v>7050</v>
      </c>
      <c r="O145" s="63">
        <v>0</v>
      </c>
      <c r="P145" s="65">
        <v>0</v>
      </c>
      <c r="Q145" s="64">
        <f t="shared" si="8"/>
        <v>13500</v>
      </c>
    </row>
    <row r="146" spans="1:17" ht="25.15" customHeight="1">
      <c r="A146" s="49" t="s">
        <v>35</v>
      </c>
      <c r="B146" s="62">
        <v>2888</v>
      </c>
      <c r="C146" s="63">
        <v>4075</v>
      </c>
      <c r="D146" s="63">
        <v>0</v>
      </c>
      <c r="E146" s="63">
        <v>5079</v>
      </c>
      <c r="F146" s="63">
        <v>2733</v>
      </c>
      <c r="G146" s="63">
        <v>0</v>
      </c>
      <c r="H146" s="63">
        <v>0</v>
      </c>
      <c r="I146" s="64">
        <f t="shared" si="7"/>
        <v>14775</v>
      </c>
      <c r="J146" s="62">
        <v>259920</v>
      </c>
      <c r="K146" s="63">
        <v>366750</v>
      </c>
      <c r="L146" s="63">
        <v>0</v>
      </c>
      <c r="M146" s="63">
        <v>457110</v>
      </c>
      <c r="N146" s="63">
        <v>245970</v>
      </c>
      <c r="O146" s="63">
        <v>0</v>
      </c>
      <c r="P146" s="65">
        <v>0</v>
      </c>
      <c r="Q146" s="64">
        <f t="shared" si="8"/>
        <v>1329750</v>
      </c>
    </row>
    <row r="147" spans="1:17" ht="25.15" customHeight="1" thickBot="1">
      <c r="A147" s="49" t="s">
        <v>36</v>
      </c>
      <c r="B147" s="62">
        <v>346</v>
      </c>
      <c r="C147" s="63">
        <v>487</v>
      </c>
      <c r="D147" s="63">
        <v>0</v>
      </c>
      <c r="E147" s="63">
        <v>653</v>
      </c>
      <c r="F147" s="63">
        <v>869</v>
      </c>
      <c r="G147" s="63">
        <v>0</v>
      </c>
      <c r="H147" s="63">
        <v>0</v>
      </c>
      <c r="I147" s="64">
        <f t="shared" si="7"/>
        <v>2355</v>
      </c>
      <c r="J147" s="62">
        <v>15570</v>
      </c>
      <c r="K147" s="63">
        <v>21915</v>
      </c>
      <c r="L147" s="63">
        <v>0</v>
      </c>
      <c r="M147" s="63">
        <v>29385</v>
      </c>
      <c r="N147" s="63">
        <v>39105</v>
      </c>
      <c r="O147" s="63">
        <v>0</v>
      </c>
      <c r="P147" s="65">
        <v>0</v>
      </c>
      <c r="Q147" s="64">
        <f t="shared" si="8"/>
        <v>105975</v>
      </c>
    </row>
    <row r="148" spans="1:17" ht="25.15" customHeight="1" thickBot="1">
      <c r="A148" s="60" t="s">
        <v>37</v>
      </c>
      <c r="B148" s="46">
        <v>54</v>
      </c>
      <c r="C148" s="46">
        <v>134</v>
      </c>
      <c r="D148" s="46">
        <v>0</v>
      </c>
      <c r="E148" s="46">
        <v>124</v>
      </c>
      <c r="F148" s="46">
        <v>67</v>
      </c>
      <c r="G148" s="46">
        <v>0</v>
      </c>
      <c r="H148" s="46">
        <v>0</v>
      </c>
      <c r="I148" s="47">
        <f t="shared" si="7"/>
        <v>379</v>
      </c>
      <c r="J148" s="46">
        <v>8670</v>
      </c>
      <c r="K148" s="46">
        <v>21420</v>
      </c>
      <c r="L148" s="46">
        <v>0</v>
      </c>
      <c r="M148" s="46">
        <v>18700</v>
      </c>
      <c r="N148" s="46">
        <v>9690</v>
      </c>
      <c r="O148" s="46">
        <v>0</v>
      </c>
      <c r="P148" s="48">
        <v>0</v>
      </c>
      <c r="Q148" s="47">
        <f t="shared" si="8"/>
        <v>58480</v>
      </c>
    </row>
    <row r="149" spans="1:17" ht="25.15" customHeight="1">
      <c r="A149" s="61" t="s">
        <v>38</v>
      </c>
      <c r="B149" s="62">
        <v>48</v>
      </c>
      <c r="C149" s="63">
        <v>118</v>
      </c>
      <c r="D149" s="63">
        <v>0</v>
      </c>
      <c r="E149" s="63">
        <v>96</v>
      </c>
      <c r="F149" s="63">
        <v>47</v>
      </c>
      <c r="G149" s="63">
        <v>0</v>
      </c>
      <c r="H149" s="63">
        <v>0</v>
      </c>
      <c r="I149" s="64">
        <f t="shared" si="7"/>
        <v>309</v>
      </c>
      <c r="J149" s="62">
        <v>8160</v>
      </c>
      <c r="K149" s="63">
        <v>20060</v>
      </c>
      <c r="L149" s="63">
        <v>0</v>
      </c>
      <c r="M149" s="63">
        <v>16320</v>
      </c>
      <c r="N149" s="63">
        <v>7990</v>
      </c>
      <c r="O149" s="63">
        <v>0</v>
      </c>
      <c r="P149" s="65">
        <v>0</v>
      </c>
      <c r="Q149" s="64">
        <f t="shared" si="8"/>
        <v>52530</v>
      </c>
    </row>
    <row r="150" spans="1:17" s="7" customFormat="1" ht="25.15" customHeight="1" thickBot="1">
      <c r="A150" s="61" t="s">
        <v>39</v>
      </c>
      <c r="B150" s="62">
        <v>6</v>
      </c>
      <c r="C150" s="63">
        <v>16</v>
      </c>
      <c r="D150" s="63">
        <v>0</v>
      </c>
      <c r="E150" s="63">
        <v>28</v>
      </c>
      <c r="F150" s="63">
        <v>20</v>
      </c>
      <c r="G150" s="63">
        <v>0</v>
      </c>
      <c r="H150" s="63">
        <v>0</v>
      </c>
      <c r="I150" s="64">
        <f t="shared" si="7"/>
        <v>70</v>
      </c>
      <c r="J150" s="62">
        <v>510</v>
      </c>
      <c r="K150" s="63">
        <v>1360</v>
      </c>
      <c r="L150" s="63">
        <v>0</v>
      </c>
      <c r="M150" s="63">
        <v>2380</v>
      </c>
      <c r="N150" s="63">
        <v>1700</v>
      </c>
      <c r="O150" s="63">
        <v>0</v>
      </c>
      <c r="P150" s="65">
        <v>0</v>
      </c>
      <c r="Q150" s="64">
        <f t="shared" si="8"/>
        <v>5950</v>
      </c>
    </row>
    <row r="151" spans="1:17" ht="25.15" customHeight="1" thickBot="1">
      <c r="A151" s="60" t="s">
        <v>40</v>
      </c>
      <c r="B151" s="46">
        <v>85</v>
      </c>
      <c r="C151" s="46">
        <v>237</v>
      </c>
      <c r="D151" s="46">
        <v>0</v>
      </c>
      <c r="E151" s="46">
        <v>204</v>
      </c>
      <c r="F151" s="46">
        <v>176</v>
      </c>
      <c r="G151" s="46">
        <v>0</v>
      </c>
      <c r="H151" s="46">
        <v>0</v>
      </c>
      <c r="I151" s="47">
        <f t="shared" si="7"/>
        <v>702</v>
      </c>
      <c r="J151" s="46">
        <v>19680</v>
      </c>
      <c r="K151" s="46">
        <v>53280</v>
      </c>
      <c r="L151" s="46">
        <v>0</v>
      </c>
      <c r="M151" s="46">
        <v>44880</v>
      </c>
      <c r="N151" s="46">
        <v>35160</v>
      </c>
      <c r="O151" s="46">
        <v>0</v>
      </c>
      <c r="P151" s="48">
        <v>0</v>
      </c>
      <c r="Q151" s="47">
        <f t="shared" si="8"/>
        <v>153000</v>
      </c>
    </row>
    <row r="152" spans="1:17" ht="25.15" customHeight="1">
      <c r="A152" s="61" t="s">
        <v>41</v>
      </c>
      <c r="B152" s="62">
        <v>79</v>
      </c>
      <c r="C152" s="63">
        <v>207</v>
      </c>
      <c r="D152" s="63">
        <v>0</v>
      </c>
      <c r="E152" s="63">
        <v>170</v>
      </c>
      <c r="F152" s="63">
        <v>117</v>
      </c>
      <c r="G152" s="63">
        <v>0</v>
      </c>
      <c r="H152" s="63">
        <v>0</v>
      </c>
      <c r="I152" s="64">
        <f t="shared" si="7"/>
        <v>573</v>
      </c>
      <c r="J152" s="62">
        <v>18960</v>
      </c>
      <c r="K152" s="63">
        <v>49680</v>
      </c>
      <c r="L152" s="63">
        <v>0</v>
      </c>
      <c r="M152" s="63">
        <v>40800</v>
      </c>
      <c r="N152" s="63">
        <v>28080</v>
      </c>
      <c r="O152" s="63">
        <v>0</v>
      </c>
      <c r="P152" s="65">
        <v>0</v>
      </c>
      <c r="Q152" s="64">
        <f t="shared" si="8"/>
        <v>137520</v>
      </c>
    </row>
    <row r="153" spans="1:17" s="7" customFormat="1" ht="25.15" customHeight="1" thickBot="1">
      <c r="A153" s="61" t="s">
        <v>42</v>
      </c>
      <c r="B153" s="62">
        <v>6</v>
      </c>
      <c r="C153" s="63">
        <v>30</v>
      </c>
      <c r="D153" s="63">
        <v>0</v>
      </c>
      <c r="E153" s="63">
        <v>34</v>
      </c>
      <c r="F153" s="63">
        <v>59</v>
      </c>
      <c r="G153" s="63">
        <v>0</v>
      </c>
      <c r="H153" s="63">
        <v>0</v>
      </c>
      <c r="I153" s="64">
        <f t="shared" si="7"/>
        <v>129</v>
      </c>
      <c r="J153" s="62">
        <v>720</v>
      </c>
      <c r="K153" s="63">
        <v>3600</v>
      </c>
      <c r="L153" s="63">
        <v>0</v>
      </c>
      <c r="M153" s="63">
        <v>4080</v>
      </c>
      <c r="N153" s="63">
        <v>7080</v>
      </c>
      <c r="O153" s="63">
        <v>0</v>
      </c>
      <c r="P153" s="65">
        <v>0</v>
      </c>
      <c r="Q153" s="64">
        <f t="shared" si="8"/>
        <v>15480</v>
      </c>
    </row>
    <row r="154" spans="1:17" ht="25.15" customHeight="1" thickBot="1">
      <c r="A154" s="60" t="s">
        <v>43</v>
      </c>
      <c r="B154" s="46">
        <v>92</v>
      </c>
      <c r="C154" s="46">
        <v>244</v>
      </c>
      <c r="D154" s="46">
        <v>0</v>
      </c>
      <c r="E154" s="46">
        <v>224</v>
      </c>
      <c r="F154" s="46">
        <v>116</v>
      </c>
      <c r="G154" s="46">
        <v>0</v>
      </c>
      <c r="H154" s="46">
        <v>0</v>
      </c>
      <c r="I154" s="47">
        <f t="shared" si="7"/>
        <v>676</v>
      </c>
      <c r="J154" s="46">
        <v>21691</v>
      </c>
      <c r="K154" s="46">
        <v>61144</v>
      </c>
      <c r="L154" s="46">
        <v>0</v>
      </c>
      <c r="M154" s="46">
        <v>56533</v>
      </c>
      <c r="N154" s="46">
        <v>29253</v>
      </c>
      <c r="O154" s="46">
        <v>0</v>
      </c>
      <c r="P154" s="48">
        <v>0</v>
      </c>
      <c r="Q154" s="47">
        <f t="shared" si="8"/>
        <v>168621</v>
      </c>
    </row>
    <row r="155" spans="1:17" ht="25.15" customHeight="1">
      <c r="A155" s="49" t="s">
        <v>103</v>
      </c>
      <c r="B155" s="62">
        <v>18</v>
      </c>
      <c r="C155" s="63">
        <v>30</v>
      </c>
      <c r="D155" s="63">
        <v>0</v>
      </c>
      <c r="E155" s="63">
        <v>26</v>
      </c>
      <c r="F155" s="63">
        <v>7</v>
      </c>
      <c r="G155" s="63">
        <v>0</v>
      </c>
      <c r="H155" s="63">
        <v>0</v>
      </c>
      <c r="I155" s="64">
        <f t="shared" si="7"/>
        <v>81</v>
      </c>
      <c r="J155" s="62">
        <v>3492</v>
      </c>
      <c r="K155" s="63">
        <v>5820</v>
      </c>
      <c r="L155" s="63">
        <v>0</v>
      </c>
      <c r="M155" s="63">
        <v>5044</v>
      </c>
      <c r="N155" s="63">
        <v>1358</v>
      </c>
      <c r="O155" s="63">
        <v>0</v>
      </c>
      <c r="P155" s="65">
        <v>0</v>
      </c>
      <c r="Q155" s="64">
        <f t="shared" si="8"/>
        <v>15714</v>
      </c>
    </row>
    <row r="156" spans="1:17" s="7" customFormat="1" ht="25.15" customHeight="1">
      <c r="A156" s="49" t="s">
        <v>104</v>
      </c>
      <c r="B156" s="62">
        <v>2</v>
      </c>
      <c r="C156" s="63">
        <v>2</v>
      </c>
      <c r="D156" s="63">
        <v>0</v>
      </c>
      <c r="E156" s="63">
        <v>2</v>
      </c>
      <c r="F156" s="63">
        <v>5</v>
      </c>
      <c r="G156" s="63">
        <v>0</v>
      </c>
      <c r="H156" s="63">
        <v>0</v>
      </c>
      <c r="I156" s="64">
        <f t="shared" si="7"/>
        <v>11</v>
      </c>
      <c r="J156" s="62">
        <v>194</v>
      </c>
      <c r="K156" s="63">
        <v>194</v>
      </c>
      <c r="L156" s="63">
        <v>0</v>
      </c>
      <c r="M156" s="63">
        <v>194</v>
      </c>
      <c r="N156" s="63">
        <v>485</v>
      </c>
      <c r="O156" s="63">
        <v>0</v>
      </c>
      <c r="P156" s="65">
        <v>0</v>
      </c>
      <c r="Q156" s="64">
        <f t="shared" si="8"/>
        <v>1067</v>
      </c>
    </row>
    <row r="157" spans="1:17" ht="25.15" customHeight="1">
      <c r="A157" s="49" t="s">
        <v>44</v>
      </c>
      <c r="B157" s="62">
        <v>13</v>
      </c>
      <c r="C157" s="63">
        <v>37</v>
      </c>
      <c r="D157" s="63">
        <v>0</v>
      </c>
      <c r="E157" s="63">
        <v>55</v>
      </c>
      <c r="F157" s="63">
        <v>21</v>
      </c>
      <c r="G157" s="63">
        <v>0</v>
      </c>
      <c r="H157" s="63">
        <v>0</v>
      </c>
      <c r="I157" s="64">
        <f t="shared" si="7"/>
        <v>126</v>
      </c>
      <c r="J157" s="62">
        <v>3900</v>
      </c>
      <c r="K157" s="63">
        <v>11100</v>
      </c>
      <c r="L157" s="63">
        <v>0</v>
      </c>
      <c r="M157" s="63">
        <v>16500</v>
      </c>
      <c r="N157" s="63">
        <v>6300</v>
      </c>
      <c r="O157" s="63">
        <v>0</v>
      </c>
      <c r="P157" s="65">
        <v>0</v>
      </c>
      <c r="Q157" s="64">
        <f t="shared" si="8"/>
        <v>37800</v>
      </c>
    </row>
    <row r="158" spans="1:17" ht="25.15" customHeight="1">
      <c r="A158" s="49" t="s">
        <v>45</v>
      </c>
      <c r="B158" s="62">
        <v>5</v>
      </c>
      <c r="C158" s="63">
        <v>10</v>
      </c>
      <c r="D158" s="63">
        <v>0</v>
      </c>
      <c r="E158" s="63">
        <v>19</v>
      </c>
      <c r="F158" s="63">
        <v>4</v>
      </c>
      <c r="G158" s="63">
        <v>0</v>
      </c>
      <c r="H158" s="63">
        <v>0</v>
      </c>
      <c r="I158" s="64">
        <f t="shared" si="7"/>
        <v>38</v>
      </c>
      <c r="J158" s="62">
        <v>750</v>
      </c>
      <c r="K158" s="63">
        <v>1500</v>
      </c>
      <c r="L158" s="63">
        <v>0</v>
      </c>
      <c r="M158" s="63">
        <v>2850</v>
      </c>
      <c r="N158" s="63">
        <v>600</v>
      </c>
      <c r="O158" s="63">
        <v>0</v>
      </c>
      <c r="P158" s="65">
        <v>0</v>
      </c>
      <c r="Q158" s="64">
        <f t="shared" si="8"/>
        <v>5700</v>
      </c>
    </row>
    <row r="159" spans="1:17" ht="25.15" customHeight="1">
      <c r="A159" s="49" t="s">
        <v>105</v>
      </c>
      <c r="B159" s="62">
        <v>27</v>
      </c>
      <c r="C159" s="63">
        <v>105</v>
      </c>
      <c r="D159" s="63">
        <v>0</v>
      </c>
      <c r="E159" s="63">
        <v>46</v>
      </c>
      <c r="F159" s="63">
        <v>36</v>
      </c>
      <c r="G159" s="63">
        <v>0</v>
      </c>
      <c r="H159" s="63">
        <v>0</v>
      </c>
      <c r="I159" s="64">
        <f t="shared" si="7"/>
        <v>214</v>
      </c>
      <c r="J159" s="62">
        <v>6210</v>
      </c>
      <c r="K159" s="63">
        <v>24150</v>
      </c>
      <c r="L159" s="63">
        <v>0</v>
      </c>
      <c r="M159" s="63">
        <v>10580</v>
      </c>
      <c r="N159" s="63">
        <v>8280</v>
      </c>
      <c r="O159" s="63">
        <v>0</v>
      </c>
      <c r="P159" s="65">
        <v>0</v>
      </c>
      <c r="Q159" s="64">
        <f t="shared" si="8"/>
        <v>49220</v>
      </c>
    </row>
    <row r="160" spans="1:17" ht="25.15" customHeight="1">
      <c r="A160" s="49" t="s">
        <v>106</v>
      </c>
      <c r="B160" s="62">
        <v>1</v>
      </c>
      <c r="C160" s="63">
        <v>7</v>
      </c>
      <c r="D160" s="63">
        <v>0</v>
      </c>
      <c r="E160" s="63">
        <v>4</v>
      </c>
      <c r="F160" s="63">
        <v>5</v>
      </c>
      <c r="G160" s="63">
        <v>0</v>
      </c>
      <c r="H160" s="63">
        <v>0</v>
      </c>
      <c r="I160" s="64">
        <f t="shared" si="7"/>
        <v>17</v>
      </c>
      <c r="J160" s="62">
        <v>115</v>
      </c>
      <c r="K160" s="63">
        <v>805</v>
      </c>
      <c r="L160" s="63">
        <v>0</v>
      </c>
      <c r="M160" s="63">
        <v>460</v>
      </c>
      <c r="N160" s="63">
        <v>575</v>
      </c>
      <c r="O160" s="63">
        <v>0</v>
      </c>
      <c r="P160" s="65">
        <v>0</v>
      </c>
      <c r="Q160" s="64">
        <f t="shared" si="8"/>
        <v>1955</v>
      </c>
    </row>
    <row r="161" spans="1:17" ht="25.15" customHeight="1">
      <c r="A161" s="49" t="s">
        <v>46</v>
      </c>
      <c r="B161" s="62">
        <v>12</v>
      </c>
      <c r="C161" s="63">
        <v>42</v>
      </c>
      <c r="D161" s="63">
        <v>0</v>
      </c>
      <c r="E161" s="63">
        <v>41</v>
      </c>
      <c r="F161" s="63">
        <v>25</v>
      </c>
      <c r="G161" s="63">
        <v>0</v>
      </c>
      <c r="H161" s="63">
        <v>0</v>
      </c>
      <c r="I161" s="64">
        <f t="shared" si="7"/>
        <v>120</v>
      </c>
      <c r="J161" s="62">
        <v>4440</v>
      </c>
      <c r="K161" s="63">
        <v>15540</v>
      </c>
      <c r="L161" s="63">
        <v>0</v>
      </c>
      <c r="M161" s="63">
        <v>15170</v>
      </c>
      <c r="N161" s="63">
        <v>9250</v>
      </c>
      <c r="O161" s="63">
        <v>0</v>
      </c>
      <c r="P161" s="65">
        <v>0</v>
      </c>
      <c r="Q161" s="64">
        <f t="shared" si="8"/>
        <v>44400</v>
      </c>
    </row>
    <row r="162" spans="1:17" ht="25.15" customHeight="1" thickBot="1">
      <c r="A162" s="49" t="s">
        <v>47</v>
      </c>
      <c r="B162" s="62">
        <v>14</v>
      </c>
      <c r="C162" s="63">
        <v>11</v>
      </c>
      <c r="D162" s="63">
        <v>0</v>
      </c>
      <c r="E162" s="63">
        <v>31</v>
      </c>
      <c r="F162" s="63">
        <v>13</v>
      </c>
      <c r="G162" s="63">
        <v>0</v>
      </c>
      <c r="H162" s="63">
        <v>0</v>
      </c>
      <c r="I162" s="64">
        <f t="shared" si="7"/>
        <v>69</v>
      </c>
      <c r="J162" s="62">
        <v>2590</v>
      </c>
      <c r="K162" s="63">
        <v>2035</v>
      </c>
      <c r="L162" s="63">
        <v>0</v>
      </c>
      <c r="M162" s="63">
        <v>5735</v>
      </c>
      <c r="N162" s="63">
        <v>2405</v>
      </c>
      <c r="O162" s="63">
        <v>0</v>
      </c>
      <c r="P162" s="65">
        <v>0</v>
      </c>
      <c r="Q162" s="64">
        <f t="shared" si="8"/>
        <v>12765</v>
      </c>
    </row>
    <row r="163" spans="1:17" ht="25.15" customHeight="1" thickBot="1">
      <c r="A163" s="60" t="s">
        <v>48</v>
      </c>
      <c r="B163" s="46">
        <v>43</v>
      </c>
      <c r="C163" s="46">
        <v>146</v>
      </c>
      <c r="D163" s="46">
        <v>0</v>
      </c>
      <c r="E163" s="46">
        <v>107</v>
      </c>
      <c r="F163" s="46">
        <v>83</v>
      </c>
      <c r="G163" s="46">
        <v>0</v>
      </c>
      <c r="H163" s="46">
        <v>0</v>
      </c>
      <c r="I163" s="47">
        <f t="shared" si="7"/>
        <v>379</v>
      </c>
      <c r="J163" s="46">
        <v>16590</v>
      </c>
      <c r="K163" s="46">
        <v>57330</v>
      </c>
      <c r="L163" s="46">
        <v>0</v>
      </c>
      <c r="M163" s="46">
        <v>42000</v>
      </c>
      <c r="N163" s="46">
        <v>30030</v>
      </c>
      <c r="O163" s="46">
        <v>0</v>
      </c>
      <c r="P163" s="48">
        <v>0</v>
      </c>
      <c r="Q163" s="47">
        <f t="shared" si="8"/>
        <v>145950</v>
      </c>
    </row>
    <row r="164" spans="1:17" ht="25.15" customHeight="1">
      <c r="A164" s="61" t="s">
        <v>49</v>
      </c>
      <c r="B164" s="62">
        <v>36</v>
      </c>
      <c r="C164" s="63">
        <v>127</v>
      </c>
      <c r="D164" s="63">
        <v>0</v>
      </c>
      <c r="E164" s="63">
        <v>93</v>
      </c>
      <c r="F164" s="63">
        <v>60</v>
      </c>
      <c r="G164" s="63">
        <v>0</v>
      </c>
      <c r="H164" s="63">
        <v>0</v>
      </c>
      <c r="I164" s="64">
        <f t="shared" si="7"/>
        <v>316</v>
      </c>
      <c r="J164" s="62">
        <v>15120</v>
      </c>
      <c r="K164" s="63">
        <v>53340</v>
      </c>
      <c r="L164" s="63">
        <v>0</v>
      </c>
      <c r="M164" s="63">
        <v>39060</v>
      </c>
      <c r="N164" s="63">
        <v>25200</v>
      </c>
      <c r="O164" s="63">
        <v>0</v>
      </c>
      <c r="P164" s="65">
        <v>0</v>
      </c>
      <c r="Q164" s="64">
        <f t="shared" si="8"/>
        <v>132720</v>
      </c>
    </row>
    <row r="165" spans="1:17" s="7" customFormat="1" ht="25.15" customHeight="1" thickBot="1">
      <c r="A165" s="61" t="s">
        <v>50</v>
      </c>
      <c r="B165" s="62">
        <v>7</v>
      </c>
      <c r="C165" s="63">
        <v>19</v>
      </c>
      <c r="D165" s="63">
        <v>0</v>
      </c>
      <c r="E165" s="63">
        <v>14</v>
      </c>
      <c r="F165" s="63">
        <v>23</v>
      </c>
      <c r="G165" s="63">
        <v>0</v>
      </c>
      <c r="H165" s="63">
        <v>0</v>
      </c>
      <c r="I165" s="64">
        <f t="shared" si="7"/>
        <v>63</v>
      </c>
      <c r="J165" s="62">
        <v>1470</v>
      </c>
      <c r="K165" s="63">
        <v>3990</v>
      </c>
      <c r="L165" s="63">
        <v>0</v>
      </c>
      <c r="M165" s="63">
        <v>2940</v>
      </c>
      <c r="N165" s="63">
        <v>4830</v>
      </c>
      <c r="O165" s="63">
        <v>0</v>
      </c>
      <c r="P165" s="65">
        <v>0</v>
      </c>
      <c r="Q165" s="64">
        <f t="shared" si="8"/>
        <v>13230</v>
      </c>
    </row>
    <row r="166" spans="1:17" ht="25.15" customHeight="1" thickBot="1">
      <c r="A166" s="60" t="s">
        <v>117</v>
      </c>
      <c r="B166" s="46">
        <v>17</v>
      </c>
      <c r="C166" s="46">
        <v>70</v>
      </c>
      <c r="D166" s="46">
        <v>0</v>
      </c>
      <c r="E166" s="46">
        <v>47</v>
      </c>
      <c r="F166" s="46">
        <v>54</v>
      </c>
      <c r="G166" s="46">
        <v>0</v>
      </c>
      <c r="H166" s="46">
        <v>0</v>
      </c>
      <c r="I166" s="47">
        <f t="shared" si="7"/>
        <v>188</v>
      </c>
      <c r="J166" s="46">
        <v>12000</v>
      </c>
      <c r="K166" s="46">
        <v>50000</v>
      </c>
      <c r="L166" s="46">
        <v>0</v>
      </c>
      <c r="M166" s="46">
        <v>34800</v>
      </c>
      <c r="N166" s="46">
        <v>38800</v>
      </c>
      <c r="O166" s="46">
        <v>0</v>
      </c>
      <c r="P166" s="48">
        <v>0</v>
      </c>
      <c r="Q166" s="47">
        <f t="shared" si="8"/>
        <v>135600</v>
      </c>
    </row>
    <row r="167" spans="1:17" ht="25.15" customHeight="1">
      <c r="A167" s="61" t="s">
        <v>51</v>
      </c>
      <c r="B167" s="62">
        <v>13</v>
      </c>
      <c r="C167" s="63">
        <v>55</v>
      </c>
      <c r="D167" s="63">
        <v>0</v>
      </c>
      <c r="E167" s="63">
        <v>40</v>
      </c>
      <c r="F167" s="63">
        <v>43</v>
      </c>
      <c r="G167" s="63">
        <v>0</v>
      </c>
      <c r="H167" s="63">
        <v>0</v>
      </c>
      <c r="I167" s="64">
        <f t="shared" si="7"/>
        <v>151</v>
      </c>
      <c r="J167" s="62">
        <v>10400</v>
      </c>
      <c r="K167" s="63">
        <v>44000</v>
      </c>
      <c r="L167" s="63">
        <v>0</v>
      </c>
      <c r="M167" s="63">
        <v>32000</v>
      </c>
      <c r="N167" s="63">
        <v>34400</v>
      </c>
      <c r="O167" s="63">
        <v>0</v>
      </c>
      <c r="P167" s="65">
        <v>0</v>
      </c>
      <c r="Q167" s="64">
        <f t="shared" si="8"/>
        <v>120800</v>
      </c>
    </row>
    <row r="168" spans="1:17" s="7" customFormat="1" ht="25.15" customHeight="1" thickBot="1">
      <c r="A168" s="61" t="s">
        <v>52</v>
      </c>
      <c r="B168" s="62">
        <v>4</v>
      </c>
      <c r="C168" s="63">
        <v>15</v>
      </c>
      <c r="D168" s="63">
        <v>0</v>
      </c>
      <c r="E168" s="63">
        <v>7</v>
      </c>
      <c r="F168" s="63">
        <v>11</v>
      </c>
      <c r="G168" s="63">
        <v>0</v>
      </c>
      <c r="H168" s="63">
        <v>0</v>
      </c>
      <c r="I168" s="64">
        <f t="shared" si="7"/>
        <v>37</v>
      </c>
      <c r="J168" s="62">
        <v>1600</v>
      </c>
      <c r="K168" s="63">
        <v>6000</v>
      </c>
      <c r="L168" s="63">
        <v>0</v>
      </c>
      <c r="M168" s="63">
        <v>2800</v>
      </c>
      <c r="N168" s="63">
        <v>4400</v>
      </c>
      <c r="O168" s="63">
        <v>0</v>
      </c>
      <c r="P168" s="65">
        <v>0</v>
      </c>
      <c r="Q168" s="64">
        <f t="shared" si="8"/>
        <v>14800</v>
      </c>
    </row>
    <row r="169" spans="1:17" ht="25.15" customHeight="1" thickBot="1">
      <c r="A169" s="60" t="s">
        <v>114</v>
      </c>
      <c r="B169" s="46">
        <v>154</v>
      </c>
      <c r="C169" s="46">
        <v>218</v>
      </c>
      <c r="D169" s="46">
        <v>0</v>
      </c>
      <c r="E169" s="46">
        <v>207</v>
      </c>
      <c r="F169" s="46">
        <v>33</v>
      </c>
      <c r="G169" s="46">
        <v>0</v>
      </c>
      <c r="H169" s="46">
        <v>0</v>
      </c>
      <c r="I169" s="47">
        <f t="shared" si="7"/>
        <v>612</v>
      </c>
      <c r="J169" s="46">
        <v>151</v>
      </c>
      <c r="K169" s="46">
        <v>215.5</v>
      </c>
      <c r="L169" s="46">
        <v>0</v>
      </c>
      <c r="M169" s="46">
        <v>201.5</v>
      </c>
      <c r="N169" s="46">
        <v>32</v>
      </c>
      <c r="O169" s="46">
        <v>0</v>
      </c>
      <c r="P169" s="48">
        <v>0</v>
      </c>
      <c r="Q169" s="47">
        <f t="shared" si="8"/>
        <v>600</v>
      </c>
    </row>
    <row r="170" spans="1:17" ht="25.15" customHeight="1">
      <c r="A170" s="49" t="s">
        <v>115</v>
      </c>
      <c r="B170" s="62">
        <v>148</v>
      </c>
      <c r="C170" s="63">
        <v>213</v>
      </c>
      <c r="D170" s="63">
        <v>0</v>
      </c>
      <c r="E170" s="63">
        <v>196</v>
      </c>
      <c r="F170" s="63">
        <v>31</v>
      </c>
      <c r="G170" s="63">
        <v>0</v>
      </c>
      <c r="H170" s="63">
        <v>0</v>
      </c>
      <c r="I170" s="64">
        <f t="shared" si="7"/>
        <v>588</v>
      </c>
      <c r="J170" s="68">
        <v>148</v>
      </c>
      <c r="K170" s="69">
        <v>213</v>
      </c>
      <c r="L170" s="69">
        <v>0</v>
      </c>
      <c r="M170" s="69">
        <v>196</v>
      </c>
      <c r="N170" s="69">
        <v>31</v>
      </c>
      <c r="O170" s="69">
        <v>0</v>
      </c>
      <c r="P170" s="70">
        <v>0</v>
      </c>
      <c r="Q170" s="64">
        <f t="shared" si="8"/>
        <v>588</v>
      </c>
    </row>
    <row r="171" spans="1:17" ht="25.15" customHeight="1" thickBot="1">
      <c r="A171" s="49" t="s">
        <v>116</v>
      </c>
      <c r="B171" s="62">
        <v>6</v>
      </c>
      <c r="C171" s="63">
        <v>5</v>
      </c>
      <c r="D171" s="63">
        <v>0</v>
      </c>
      <c r="E171" s="63">
        <v>11</v>
      </c>
      <c r="F171" s="63">
        <v>2</v>
      </c>
      <c r="G171" s="63">
        <v>0</v>
      </c>
      <c r="H171" s="63">
        <v>0</v>
      </c>
      <c r="I171" s="64">
        <f t="shared" si="7"/>
        <v>24</v>
      </c>
      <c r="J171" s="68">
        <v>3</v>
      </c>
      <c r="K171" s="69">
        <v>2.5</v>
      </c>
      <c r="L171" s="69">
        <v>0</v>
      </c>
      <c r="M171" s="69">
        <v>5.5</v>
      </c>
      <c r="N171" s="69">
        <v>1</v>
      </c>
      <c r="O171" s="69">
        <v>0</v>
      </c>
      <c r="P171" s="70">
        <v>0</v>
      </c>
      <c r="Q171" s="64">
        <f t="shared" si="8"/>
        <v>12</v>
      </c>
    </row>
    <row r="172" spans="1:17" ht="25.15" customHeight="1" thickBot="1">
      <c r="A172" s="60" t="s">
        <v>53</v>
      </c>
      <c r="B172" s="46">
        <v>102</v>
      </c>
      <c r="C172" s="46">
        <v>8</v>
      </c>
      <c r="D172" s="46">
        <v>0</v>
      </c>
      <c r="E172" s="46">
        <v>3</v>
      </c>
      <c r="F172" s="46">
        <v>12</v>
      </c>
      <c r="G172" s="46">
        <v>0</v>
      </c>
      <c r="H172" s="46">
        <v>0</v>
      </c>
      <c r="I172" s="47">
        <f t="shared" si="7"/>
        <v>125</v>
      </c>
      <c r="J172" s="46">
        <v>11730</v>
      </c>
      <c r="K172" s="46">
        <v>1360</v>
      </c>
      <c r="L172" s="46">
        <v>0</v>
      </c>
      <c r="M172" s="46">
        <v>510</v>
      </c>
      <c r="N172" s="46">
        <v>1955</v>
      </c>
      <c r="O172" s="46">
        <v>0</v>
      </c>
      <c r="P172" s="48">
        <v>0</v>
      </c>
      <c r="Q172" s="47">
        <f t="shared" si="8"/>
        <v>15555</v>
      </c>
    </row>
    <row r="173" spans="1:17" ht="25.15" customHeight="1">
      <c r="A173" s="61" t="s">
        <v>54</v>
      </c>
      <c r="B173" s="62">
        <v>36</v>
      </c>
      <c r="C173" s="63">
        <v>8</v>
      </c>
      <c r="D173" s="63">
        <v>0</v>
      </c>
      <c r="E173" s="63">
        <v>3</v>
      </c>
      <c r="F173" s="63">
        <v>11</v>
      </c>
      <c r="G173" s="63">
        <v>0</v>
      </c>
      <c r="H173" s="63">
        <v>0</v>
      </c>
      <c r="I173" s="64">
        <f t="shared" si="7"/>
        <v>58</v>
      </c>
      <c r="J173" s="62">
        <v>6120</v>
      </c>
      <c r="K173" s="63">
        <v>1360</v>
      </c>
      <c r="L173" s="63">
        <v>0</v>
      </c>
      <c r="M173" s="63">
        <v>510</v>
      </c>
      <c r="N173" s="63">
        <v>1870</v>
      </c>
      <c r="O173" s="63">
        <v>0</v>
      </c>
      <c r="P173" s="65">
        <v>0</v>
      </c>
      <c r="Q173" s="64">
        <f t="shared" si="8"/>
        <v>9860</v>
      </c>
    </row>
    <row r="174" spans="1:17" s="7" customFormat="1" ht="25.15" customHeight="1" thickBot="1">
      <c r="A174" s="61" t="s">
        <v>55</v>
      </c>
      <c r="B174" s="62">
        <v>66</v>
      </c>
      <c r="C174" s="63">
        <v>0</v>
      </c>
      <c r="D174" s="63">
        <v>0</v>
      </c>
      <c r="E174" s="63">
        <v>0</v>
      </c>
      <c r="F174" s="63">
        <v>1</v>
      </c>
      <c r="G174" s="63">
        <v>0</v>
      </c>
      <c r="H174" s="63">
        <v>0</v>
      </c>
      <c r="I174" s="64">
        <f t="shared" si="7"/>
        <v>67</v>
      </c>
      <c r="J174" s="62">
        <v>5610</v>
      </c>
      <c r="K174" s="63">
        <v>0</v>
      </c>
      <c r="L174" s="63">
        <v>0</v>
      </c>
      <c r="M174" s="63">
        <v>0</v>
      </c>
      <c r="N174" s="63">
        <v>85</v>
      </c>
      <c r="O174" s="63">
        <v>0</v>
      </c>
      <c r="P174" s="65">
        <v>0</v>
      </c>
      <c r="Q174" s="64">
        <f t="shared" si="8"/>
        <v>5695</v>
      </c>
    </row>
    <row r="175" spans="1:17" ht="25.15" customHeight="1" thickBot="1">
      <c r="A175" s="60" t="s">
        <v>56</v>
      </c>
      <c r="B175" s="46">
        <v>2</v>
      </c>
      <c r="C175" s="46">
        <v>0</v>
      </c>
      <c r="D175" s="46">
        <v>0</v>
      </c>
      <c r="E175" s="46">
        <v>0</v>
      </c>
      <c r="F175" s="46">
        <v>1</v>
      </c>
      <c r="G175" s="46">
        <v>0</v>
      </c>
      <c r="H175" s="46">
        <v>0</v>
      </c>
      <c r="I175" s="47">
        <f t="shared" si="7"/>
        <v>3</v>
      </c>
      <c r="J175" s="46">
        <v>465</v>
      </c>
      <c r="K175" s="46">
        <v>0</v>
      </c>
      <c r="L175" s="46">
        <v>0</v>
      </c>
      <c r="M175" s="46">
        <v>0</v>
      </c>
      <c r="N175" s="46">
        <v>310</v>
      </c>
      <c r="O175" s="46">
        <v>0</v>
      </c>
      <c r="P175" s="48">
        <v>0</v>
      </c>
      <c r="Q175" s="47">
        <f t="shared" si="8"/>
        <v>775</v>
      </c>
    </row>
    <row r="176" spans="1:17" ht="25.15" customHeight="1">
      <c r="A176" s="61" t="s">
        <v>57</v>
      </c>
      <c r="B176" s="62">
        <v>1</v>
      </c>
      <c r="C176" s="63">
        <v>0</v>
      </c>
      <c r="D176" s="63">
        <v>0</v>
      </c>
      <c r="E176" s="63">
        <v>0</v>
      </c>
      <c r="F176" s="63">
        <v>1</v>
      </c>
      <c r="G176" s="63">
        <v>0</v>
      </c>
      <c r="H176" s="63">
        <v>0</v>
      </c>
      <c r="I176" s="64">
        <f t="shared" ref="I176:I217" si="9">SUM(B176:H176)</f>
        <v>2</v>
      </c>
      <c r="J176" s="68">
        <v>310</v>
      </c>
      <c r="K176" s="69">
        <v>0</v>
      </c>
      <c r="L176" s="69">
        <v>0</v>
      </c>
      <c r="M176" s="69">
        <v>0</v>
      </c>
      <c r="N176" s="69">
        <v>310</v>
      </c>
      <c r="O176" s="69">
        <v>0</v>
      </c>
      <c r="P176" s="70">
        <v>0</v>
      </c>
      <c r="Q176" s="64">
        <f t="shared" ref="Q176:Q217" si="10">SUM(J176:P176)</f>
        <v>620</v>
      </c>
    </row>
    <row r="177" spans="1:17" s="7" customFormat="1" ht="25.15" customHeight="1" thickBot="1">
      <c r="A177" s="61" t="s">
        <v>58</v>
      </c>
      <c r="B177" s="62">
        <v>1</v>
      </c>
      <c r="C177" s="63">
        <v>0</v>
      </c>
      <c r="D177" s="63">
        <v>0</v>
      </c>
      <c r="E177" s="63">
        <v>0</v>
      </c>
      <c r="F177" s="63">
        <v>0</v>
      </c>
      <c r="G177" s="63">
        <v>0</v>
      </c>
      <c r="H177" s="63">
        <v>0</v>
      </c>
      <c r="I177" s="64">
        <f t="shared" si="9"/>
        <v>1</v>
      </c>
      <c r="J177" s="68">
        <v>155</v>
      </c>
      <c r="K177" s="69">
        <v>0</v>
      </c>
      <c r="L177" s="69">
        <v>0</v>
      </c>
      <c r="M177" s="69">
        <v>0</v>
      </c>
      <c r="N177" s="69">
        <v>0</v>
      </c>
      <c r="O177" s="69">
        <v>0</v>
      </c>
      <c r="P177" s="70">
        <v>0</v>
      </c>
      <c r="Q177" s="64">
        <f t="shared" si="10"/>
        <v>155</v>
      </c>
    </row>
    <row r="178" spans="1:17" ht="25.15" customHeight="1" thickBot="1">
      <c r="A178" s="60" t="s">
        <v>59</v>
      </c>
      <c r="B178" s="46">
        <v>2</v>
      </c>
      <c r="C178" s="46">
        <v>4</v>
      </c>
      <c r="D178" s="46">
        <v>0</v>
      </c>
      <c r="E178" s="46">
        <v>0</v>
      </c>
      <c r="F178" s="46">
        <v>14</v>
      </c>
      <c r="G178" s="46">
        <v>0</v>
      </c>
      <c r="H178" s="46">
        <v>0</v>
      </c>
      <c r="I178" s="47">
        <f t="shared" si="9"/>
        <v>20</v>
      </c>
      <c r="J178" s="46">
        <v>430</v>
      </c>
      <c r="K178" s="46">
        <v>1720</v>
      </c>
      <c r="L178" s="46">
        <v>0</v>
      </c>
      <c r="M178" s="46">
        <v>0</v>
      </c>
      <c r="N178" s="46">
        <v>6020</v>
      </c>
      <c r="O178" s="46">
        <v>0</v>
      </c>
      <c r="P178" s="48">
        <v>0</v>
      </c>
      <c r="Q178" s="47">
        <f t="shared" si="10"/>
        <v>8170</v>
      </c>
    </row>
    <row r="179" spans="1:17" ht="25.15" customHeight="1">
      <c r="A179" s="61" t="s">
        <v>60</v>
      </c>
      <c r="B179" s="62">
        <v>0</v>
      </c>
      <c r="C179" s="63">
        <v>4</v>
      </c>
      <c r="D179" s="63">
        <v>0</v>
      </c>
      <c r="E179" s="63">
        <v>0</v>
      </c>
      <c r="F179" s="63">
        <v>14</v>
      </c>
      <c r="G179" s="63">
        <v>0</v>
      </c>
      <c r="H179" s="63">
        <v>0</v>
      </c>
      <c r="I179" s="64">
        <f t="shared" si="9"/>
        <v>18</v>
      </c>
      <c r="J179" s="68">
        <v>0</v>
      </c>
      <c r="K179" s="69">
        <v>1720</v>
      </c>
      <c r="L179" s="69">
        <v>0</v>
      </c>
      <c r="M179" s="69">
        <v>0</v>
      </c>
      <c r="N179" s="69">
        <v>6020</v>
      </c>
      <c r="O179" s="69">
        <v>0</v>
      </c>
      <c r="P179" s="70">
        <v>0</v>
      </c>
      <c r="Q179" s="64">
        <f t="shared" si="10"/>
        <v>7740</v>
      </c>
    </row>
    <row r="180" spans="1:17" s="7" customFormat="1" ht="25.15" customHeight="1" thickBot="1">
      <c r="A180" s="61" t="s">
        <v>61</v>
      </c>
      <c r="B180" s="62">
        <v>2</v>
      </c>
      <c r="C180" s="63">
        <v>0</v>
      </c>
      <c r="D180" s="63">
        <v>0</v>
      </c>
      <c r="E180" s="63">
        <v>0</v>
      </c>
      <c r="F180" s="63">
        <v>0</v>
      </c>
      <c r="G180" s="63">
        <v>0</v>
      </c>
      <c r="H180" s="63">
        <v>0</v>
      </c>
      <c r="I180" s="64">
        <f t="shared" si="9"/>
        <v>2</v>
      </c>
      <c r="J180" s="68">
        <v>430</v>
      </c>
      <c r="K180" s="69">
        <v>0</v>
      </c>
      <c r="L180" s="69">
        <v>0</v>
      </c>
      <c r="M180" s="69">
        <v>0</v>
      </c>
      <c r="N180" s="69">
        <v>0</v>
      </c>
      <c r="O180" s="69">
        <v>0</v>
      </c>
      <c r="P180" s="70">
        <v>0</v>
      </c>
      <c r="Q180" s="64">
        <f t="shared" si="10"/>
        <v>430</v>
      </c>
    </row>
    <row r="181" spans="1:17" ht="25.15" customHeight="1" thickBot="1">
      <c r="A181" s="60" t="s">
        <v>62</v>
      </c>
      <c r="B181" s="46">
        <v>25952</v>
      </c>
      <c r="C181" s="46">
        <v>0</v>
      </c>
      <c r="D181" s="46">
        <v>548325</v>
      </c>
      <c r="E181" s="46">
        <v>108113</v>
      </c>
      <c r="F181" s="46">
        <v>36562</v>
      </c>
      <c r="G181" s="46">
        <v>8000</v>
      </c>
      <c r="H181" s="48">
        <v>5597</v>
      </c>
      <c r="I181" s="47">
        <f t="shared" si="9"/>
        <v>732549</v>
      </c>
      <c r="J181" s="46">
        <v>101195.4</v>
      </c>
      <c r="K181" s="46">
        <v>0</v>
      </c>
      <c r="L181" s="46">
        <v>2150500</v>
      </c>
      <c r="M181" s="46">
        <v>437673.69999999995</v>
      </c>
      <c r="N181" s="46">
        <v>130542.49999999999</v>
      </c>
      <c r="O181" s="46">
        <v>27600</v>
      </c>
      <c r="P181" s="46">
        <v>24327.1</v>
      </c>
      <c r="Q181" s="47">
        <f t="shared" si="10"/>
        <v>2871838.6999999997</v>
      </c>
    </row>
    <row r="182" spans="1:17" ht="25.15" customHeight="1">
      <c r="A182" s="61" t="s">
        <v>63</v>
      </c>
      <c r="B182" s="62">
        <v>18046</v>
      </c>
      <c r="C182" s="63">
        <v>0</v>
      </c>
      <c r="D182" s="63">
        <v>386675</v>
      </c>
      <c r="E182" s="63">
        <v>82832</v>
      </c>
      <c r="F182" s="63">
        <v>20261</v>
      </c>
      <c r="G182" s="63">
        <v>4000</v>
      </c>
      <c r="H182" s="65">
        <v>4980</v>
      </c>
      <c r="I182" s="64">
        <f t="shared" si="9"/>
        <v>516794</v>
      </c>
      <c r="J182" s="68">
        <v>83011.599999999991</v>
      </c>
      <c r="K182" s="69">
        <v>0</v>
      </c>
      <c r="L182" s="69">
        <v>1778704.9999999998</v>
      </c>
      <c r="M182" s="69">
        <v>381027.19999999995</v>
      </c>
      <c r="N182" s="69">
        <v>93200.599999999991</v>
      </c>
      <c r="O182" s="69">
        <v>18400</v>
      </c>
      <c r="P182" s="69">
        <v>22908</v>
      </c>
      <c r="Q182" s="64">
        <f t="shared" si="10"/>
        <v>2377252.4</v>
      </c>
    </row>
    <row r="183" spans="1:17" s="7" customFormat="1" ht="25.15" customHeight="1">
      <c r="A183" s="61" t="s">
        <v>64</v>
      </c>
      <c r="B183" s="62">
        <v>7906</v>
      </c>
      <c r="C183" s="63">
        <v>0</v>
      </c>
      <c r="D183" s="63">
        <v>161650</v>
      </c>
      <c r="E183" s="63">
        <v>24359</v>
      </c>
      <c r="F183" s="63">
        <v>16203</v>
      </c>
      <c r="G183" s="63">
        <v>4000</v>
      </c>
      <c r="H183" s="65">
        <v>617</v>
      </c>
      <c r="I183" s="64">
        <f t="shared" si="9"/>
        <v>214735</v>
      </c>
      <c r="J183" s="68">
        <v>18183.8</v>
      </c>
      <c r="K183" s="69">
        <v>0</v>
      </c>
      <c r="L183" s="69">
        <v>371795</v>
      </c>
      <c r="M183" s="69">
        <v>56025.7</v>
      </c>
      <c r="N183" s="69">
        <v>37266.899999999994</v>
      </c>
      <c r="O183" s="69">
        <v>9200</v>
      </c>
      <c r="P183" s="69">
        <v>1419.1</v>
      </c>
      <c r="Q183" s="64">
        <f t="shared" si="10"/>
        <v>493890.5</v>
      </c>
    </row>
    <row r="184" spans="1:17" ht="25.15" customHeight="1">
      <c r="A184" s="61" t="s">
        <v>65</v>
      </c>
      <c r="B184" s="62">
        <v>0</v>
      </c>
      <c r="C184" s="62">
        <v>0</v>
      </c>
      <c r="D184" s="62">
        <v>0</v>
      </c>
      <c r="E184" s="63">
        <v>1</v>
      </c>
      <c r="F184" s="63">
        <v>0</v>
      </c>
      <c r="G184" s="62">
        <v>0</v>
      </c>
      <c r="H184" s="62">
        <v>0</v>
      </c>
      <c r="I184" s="64">
        <f t="shared" si="9"/>
        <v>1</v>
      </c>
      <c r="J184" s="68">
        <v>0</v>
      </c>
      <c r="K184" s="69">
        <v>0</v>
      </c>
      <c r="L184" s="69">
        <v>0</v>
      </c>
      <c r="M184" s="69">
        <v>8</v>
      </c>
      <c r="N184" s="69">
        <v>0</v>
      </c>
      <c r="O184" s="69">
        <v>0</v>
      </c>
      <c r="P184" s="70">
        <v>0</v>
      </c>
      <c r="Q184" s="64">
        <f t="shared" si="10"/>
        <v>8</v>
      </c>
    </row>
    <row r="185" spans="1:17" ht="25.15" customHeight="1">
      <c r="A185" s="61" t="s">
        <v>66</v>
      </c>
      <c r="B185" s="62">
        <v>0</v>
      </c>
      <c r="C185" s="62">
        <v>0</v>
      </c>
      <c r="D185" s="62">
        <v>0</v>
      </c>
      <c r="E185" s="63">
        <v>0</v>
      </c>
      <c r="F185" s="63">
        <v>0</v>
      </c>
      <c r="G185" s="62">
        <v>0</v>
      </c>
      <c r="H185" s="62">
        <v>0</v>
      </c>
      <c r="I185" s="64">
        <f t="shared" si="9"/>
        <v>0</v>
      </c>
      <c r="J185" s="68">
        <v>0</v>
      </c>
      <c r="K185" s="69">
        <v>0</v>
      </c>
      <c r="L185" s="69">
        <v>0</v>
      </c>
      <c r="M185" s="69">
        <v>0</v>
      </c>
      <c r="N185" s="69">
        <v>0</v>
      </c>
      <c r="O185" s="69">
        <v>0</v>
      </c>
      <c r="P185" s="70">
        <v>0</v>
      </c>
      <c r="Q185" s="64">
        <f t="shared" si="10"/>
        <v>0</v>
      </c>
    </row>
    <row r="186" spans="1:17" ht="25.15" customHeight="1">
      <c r="A186" s="61" t="s">
        <v>67</v>
      </c>
      <c r="B186" s="62">
        <v>0</v>
      </c>
      <c r="C186" s="62">
        <v>0</v>
      </c>
      <c r="D186" s="62">
        <v>0</v>
      </c>
      <c r="E186" s="63">
        <v>2</v>
      </c>
      <c r="F186" s="63">
        <v>0</v>
      </c>
      <c r="G186" s="62">
        <v>0</v>
      </c>
      <c r="H186" s="62">
        <v>0</v>
      </c>
      <c r="I186" s="64">
        <f t="shared" si="9"/>
        <v>2</v>
      </c>
      <c r="J186" s="68">
        <v>0</v>
      </c>
      <c r="K186" s="69">
        <v>0</v>
      </c>
      <c r="L186" s="69">
        <v>0</v>
      </c>
      <c r="M186" s="69">
        <v>8</v>
      </c>
      <c r="N186" s="69">
        <v>0</v>
      </c>
      <c r="O186" s="69">
        <v>0</v>
      </c>
      <c r="P186" s="70">
        <v>0</v>
      </c>
      <c r="Q186" s="64">
        <f t="shared" si="10"/>
        <v>8</v>
      </c>
    </row>
    <row r="187" spans="1:17" ht="25.15" customHeight="1">
      <c r="A187" s="61" t="s">
        <v>68</v>
      </c>
      <c r="B187" s="62">
        <v>0</v>
      </c>
      <c r="C187" s="62">
        <v>0</v>
      </c>
      <c r="D187" s="62">
        <v>0</v>
      </c>
      <c r="E187" s="63">
        <v>1</v>
      </c>
      <c r="F187" s="63">
        <v>1</v>
      </c>
      <c r="G187" s="62">
        <v>0</v>
      </c>
      <c r="H187" s="62">
        <v>0</v>
      </c>
      <c r="I187" s="64">
        <f t="shared" si="9"/>
        <v>2</v>
      </c>
      <c r="J187" s="68">
        <v>0</v>
      </c>
      <c r="K187" s="69">
        <v>0</v>
      </c>
      <c r="L187" s="69">
        <v>0</v>
      </c>
      <c r="M187" s="69">
        <v>3</v>
      </c>
      <c r="N187" s="69">
        <v>3</v>
      </c>
      <c r="O187" s="69">
        <v>0</v>
      </c>
      <c r="P187" s="70">
        <v>0</v>
      </c>
      <c r="Q187" s="64">
        <f t="shared" si="10"/>
        <v>6</v>
      </c>
    </row>
    <row r="188" spans="1:17" ht="25.15" customHeight="1">
      <c r="A188" s="61" t="s">
        <v>69</v>
      </c>
      <c r="B188" s="62">
        <v>0</v>
      </c>
      <c r="C188" s="62">
        <v>0</v>
      </c>
      <c r="D188" s="62">
        <v>0</v>
      </c>
      <c r="E188" s="63">
        <v>5</v>
      </c>
      <c r="F188" s="63">
        <v>2</v>
      </c>
      <c r="G188" s="62">
        <v>0</v>
      </c>
      <c r="H188" s="62">
        <v>0</v>
      </c>
      <c r="I188" s="64">
        <f t="shared" si="9"/>
        <v>7</v>
      </c>
      <c r="J188" s="68">
        <v>0</v>
      </c>
      <c r="K188" s="69">
        <v>0</v>
      </c>
      <c r="L188" s="69">
        <v>0</v>
      </c>
      <c r="M188" s="69">
        <v>10</v>
      </c>
      <c r="N188" s="69">
        <v>4</v>
      </c>
      <c r="O188" s="69">
        <v>0</v>
      </c>
      <c r="P188" s="70">
        <v>0</v>
      </c>
      <c r="Q188" s="64">
        <f t="shared" si="10"/>
        <v>14</v>
      </c>
    </row>
    <row r="189" spans="1:17" ht="25.15" customHeight="1">
      <c r="A189" s="61" t="s">
        <v>118</v>
      </c>
      <c r="B189" s="62">
        <v>0</v>
      </c>
      <c r="C189" s="62">
        <v>0</v>
      </c>
      <c r="D189" s="62">
        <v>0</v>
      </c>
      <c r="E189" s="63">
        <v>100</v>
      </c>
      <c r="F189" s="63">
        <v>17</v>
      </c>
      <c r="G189" s="62">
        <v>0</v>
      </c>
      <c r="H189" s="62">
        <v>0</v>
      </c>
      <c r="I189" s="64">
        <f t="shared" si="9"/>
        <v>117</v>
      </c>
      <c r="J189" s="68">
        <v>0</v>
      </c>
      <c r="K189" s="69">
        <v>0</v>
      </c>
      <c r="L189" s="69">
        <v>0</v>
      </c>
      <c r="M189" s="69">
        <v>120</v>
      </c>
      <c r="N189" s="69">
        <v>20.399999999999999</v>
      </c>
      <c r="O189" s="69">
        <v>0</v>
      </c>
      <c r="P189" s="70">
        <v>0</v>
      </c>
      <c r="Q189" s="64">
        <f t="shared" si="10"/>
        <v>140.4</v>
      </c>
    </row>
    <row r="190" spans="1:17" ht="25.15" customHeight="1">
      <c r="A190" s="61" t="s">
        <v>119</v>
      </c>
      <c r="B190" s="62">
        <v>0</v>
      </c>
      <c r="C190" s="62">
        <v>0</v>
      </c>
      <c r="D190" s="62">
        <v>0</v>
      </c>
      <c r="E190" s="63">
        <v>116</v>
      </c>
      <c r="F190" s="63">
        <v>2</v>
      </c>
      <c r="G190" s="62">
        <v>0</v>
      </c>
      <c r="H190" s="62">
        <v>0</v>
      </c>
      <c r="I190" s="64">
        <f t="shared" si="9"/>
        <v>118</v>
      </c>
      <c r="J190" s="68">
        <v>0</v>
      </c>
      <c r="K190" s="69">
        <v>0</v>
      </c>
      <c r="L190" s="69">
        <v>0</v>
      </c>
      <c r="M190" s="69">
        <v>116</v>
      </c>
      <c r="N190" s="69">
        <v>2</v>
      </c>
      <c r="O190" s="69">
        <v>0</v>
      </c>
      <c r="P190" s="70">
        <v>0</v>
      </c>
      <c r="Q190" s="64">
        <f t="shared" si="10"/>
        <v>118</v>
      </c>
    </row>
    <row r="191" spans="1:17" ht="25.15" customHeight="1">
      <c r="A191" s="61" t="s">
        <v>120</v>
      </c>
      <c r="B191" s="62">
        <v>0</v>
      </c>
      <c r="C191" s="62">
        <v>0</v>
      </c>
      <c r="D191" s="62">
        <v>0</v>
      </c>
      <c r="E191" s="63">
        <v>37</v>
      </c>
      <c r="F191" s="63">
        <v>6</v>
      </c>
      <c r="G191" s="62">
        <v>0</v>
      </c>
      <c r="H191" s="62">
        <v>0</v>
      </c>
      <c r="I191" s="64">
        <f t="shared" si="9"/>
        <v>43</v>
      </c>
      <c r="J191" s="68">
        <v>0</v>
      </c>
      <c r="K191" s="69">
        <v>0</v>
      </c>
      <c r="L191" s="69">
        <v>0</v>
      </c>
      <c r="M191" s="69">
        <v>29.6</v>
      </c>
      <c r="N191" s="69">
        <v>4.8000000000000007</v>
      </c>
      <c r="O191" s="69">
        <v>0</v>
      </c>
      <c r="P191" s="70">
        <v>0</v>
      </c>
      <c r="Q191" s="64">
        <f t="shared" si="10"/>
        <v>34.400000000000006</v>
      </c>
    </row>
    <row r="192" spans="1:17" ht="25.15" customHeight="1">
      <c r="A192" s="49" t="s">
        <v>121</v>
      </c>
      <c r="B192" s="62">
        <v>0</v>
      </c>
      <c r="C192" s="62">
        <v>0</v>
      </c>
      <c r="D192" s="62">
        <v>0</v>
      </c>
      <c r="E192" s="63">
        <v>48</v>
      </c>
      <c r="F192" s="63">
        <v>62</v>
      </c>
      <c r="G192" s="62">
        <v>0</v>
      </c>
      <c r="H192" s="62">
        <v>0</v>
      </c>
      <c r="I192" s="64">
        <f t="shared" si="9"/>
        <v>110</v>
      </c>
      <c r="J192" s="68">
        <v>0</v>
      </c>
      <c r="K192" s="69">
        <v>0</v>
      </c>
      <c r="L192" s="69">
        <v>0</v>
      </c>
      <c r="M192" s="69">
        <v>28.799999999999997</v>
      </c>
      <c r="N192" s="69">
        <v>37.199999999999996</v>
      </c>
      <c r="O192" s="69">
        <v>0</v>
      </c>
      <c r="P192" s="70">
        <v>0</v>
      </c>
      <c r="Q192" s="64">
        <f t="shared" si="10"/>
        <v>66</v>
      </c>
    </row>
    <row r="193" spans="1:17" ht="25.15" customHeight="1">
      <c r="A193" s="71" t="s">
        <v>122</v>
      </c>
      <c r="B193" s="62">
        <v>0</v>
      </c>
      <c r="C193" s="62">
        <v>0</v>
      </c>
      <c r="D193" s="62">
        <v>0</v>
      </c>
      <c r="E193" s="63">
        <v>526</v>
      </c>
      <c r="F193" s="63">
        <v>4</v>
      </c>
      <c r="G193" s="62">
        <v>0</v>
      </c>
      <c r="H193" s="62">
        <v>0</v>
      </c>
      <c r="I193" s="64">
        <f t="shared" si="9"/>
        <v>530</v>
      </c>
      <c r="J193" s="68">
        <v>0</v>
      </c>
      <c r="K193" s="69">
        <v>0</v>
      </c>
      <c r="L193" s="69">
        <v>0</v>
      </c>
      <c r="M193" s="69">
        <v>263</v>
      </c>
      <c r="N193" s="69">
        <v>2</v>
      </c>
      <c r="O193" s="69">
        <v>0</v>
      </c>
      <c r="P193" s="70">
        <v>0</v>
      </c>
      <c r="Q193" s="64">
        <f t="shared" si="10"/>
        <v>265</v>
      </c>
    </row>
    <row r="194" spans="1:17" ht="25.15" customHeight="1">
      <c r="A194" s="71" t="s">
        <v>123</v>
      </c>
      <c r="B194" s="62">
        <v>0</v>
      </c>
      <c r="C194" s="62">
        <v>0</v>
      </c>
      <c r="D194" s="62">
        <v>0</v>
      </c>
      <c r="E194" s="63">
        <v>86</v>
      </c>
      <c r="F194" s="63">
        <v>4</v>
      </c>
      <c r="G194" s="62">
        <v>0</v>
      </c>
      <c r="H194" s="62">
        <v>0</v>
      </c>
      <c r="I194" s="64">
        <f t="shared" si="9"/>
        <v>90</v>
      </c>
      <c r="J194" s="68">
        <v>0</v>
      </c>
      <c r="K194" s="69">
        <v>0</v>
      </c>
      <c r="L194" s="69">
        <v>0</v>
      </c>
      <c r="M194" s="69">
        <v>34.4</v>
      </c>
      <c r="N194" s="69">
        <v>1.6</v>
      </c>
      <c r="O194" s="69">
        <v>0</v>
      </c>
      <c r="P194" s="70">
        <v>0</v>
      </c>
      <c r="Q194" s="64">
        <f t="shared" si="10"/>
        <v>36</v>
      </c>
    </row>
    <row r="195" spans="1:17" ht="25.15" customHeight="1">
      <c r="A195" s="49" t="s">
        <v>124</v>
      </c>
      <c r="B195" s="62">
        <v>0</v>
      </c>
      <c r="C195" s="62">
        <v>0</v>
      </c>
      <c r="D195" s="62">
        <v>0</v>
      </c>
      <c r="E195" s="63">
        <v>0</v>
      </c>
      <c r="F195" s="63">
        <v>0</v>
      </c>
      <c r="G195" s="62">
        <v>0</v>
      </c>
      <c r="H195" s="62">
        <v>0</v>
      </c>
      <c r="I195" s="64">
        <f t="shared" si="9"/>
        <v>0</v>
      </c>
      <c r="J195" s="68">
        <v>0</v>
      </c>
      <c r="K195" s="69">
        <v>0</v>
      </c>
      <c r="L195" s="69">
        <v>0</v>
      </c>
      <c r="M195" s="69">
        <v>0</v>
      </c>
      <c r="N195" s="69">
        <v>0</v>
      </c>
      <c r="O195" s="69">
        <v>0</v>
      </c>
      <c r="P195" s="70">
        <v>0</v>
      </c>
      <c r="Q195" s="64">
        <f t="shared" si="10"/>
        <v>0</v>
      </c>
    </row>
    <row r="196" spans="1:17" ht="25.15" customHeight="1" thickBot="1">
      <c r="A196" s="49" t="s">
        <v>125</v>
      </c>
      <c r="B196" s="62">
        <v>0</v>
      </c>
      <c r="C196" s="62">
        <v>0</v>
      </c>
      <c r="D196" s="62">
        <v>0</v>
      </c>
      <c r="E196" s="63">
        <v>0</v>
      </c>
      <c r="F196" s="63">
        <v>0</v>
      </c>
      <c r="G196" s="62">
        <v>0</v>
      </c>
      <c r="H196" s="62">
        <v>0</v>
      </c>
      <c r="I196" s="64">
        <f t="shared" si="9"/>
        <v>0</v>
      </c>
      <c r="J196" s="68">
        <v>0</v>
      </c>
      <c r="K196" s="69">
        <v>0</v>
      </c>
      <c r="L196" s="69">
        <v>0</v>
      </c>
      <c r="M196" s="69">
        <v>0</v>
      </c>
      <c r="N196" s="69">
        <v>0</v>
      </c>
      <c r="O196" s="69">
        <v>0</v>
      </c>
      <c r="P196" s="70">
        <v>0</v>
      </c>
      <c r="Q196" s="64">
        <f t="shared" si="10"/>
        <v>0</v>
      </c>
    </row>
    <row r="197" spans="1:17" ht="25.15" customHeight="1" thickBot="1">
      <c r="A197" s="60" t="s">
        <v>70</v>
      </c>
      <c r="B197" s="46">
        <v>0</v>
      </c>
      <c r="C197" s="46">
        <v>0</v>
      </c>
      <c r="D197" s="46">
        <v>32</v>
      </c>
      <c r="E197" s="46">
        <v>16</v>
      </c>
      <c r="F197" s="46">
        <v>0</v>
      </c>
      <c r="G197" s="46">
        <v>0</v>
      </c>
      <c r="H197" s="48">
        <v>0</v>
      </c>
      <c r="I197" s="47">
        <f t="shared" si="9"/>
        <v>48</v>
      </c>
      <c r="J197" s="46">
        <v>0</v>
      </c>
      <c r="K197" s="46">
        <v>0</v>
      </c>
      <c r="L197" s="46">
        <v>1034</v>
      </c>
      <c r="M197" s="46">
        <v>506</v>
      </c>
      <c r="N197" s="46">
        <v>0</v>
      </c>
      <c r="O197" s="46">
        <v>0</v>
      </c>
      <c r="P197" s="48">
        <v>0</v>
      </c>
      <c r="Q197" s="47">
        <f t="shared" si="10"/>
        <v>1540</v>
      </c>
    </row>
    <row r="198" spans="1:17" ht="25.15" customHeight="1">
      <c r="A198" s="49" t="s">
        <v>71</v>
      </c>
      <c r="B198" s="62">
        <v>0</v>
      </c>
      <c r="C198" s="63">
        <v>0</v>
      </c>
      <c r="D198" s="63">
        <v>15</v>
      </c>
      <c r="E198" s="63">
        <v>7</v>
      </c>
      <c r="F198" s="63">
        <v>0</v>
      </c>
      <c r="G198" s="63">
        <v>0</v>
      </c>
      <c r="H198" s="65">
        <v>0</v>
      </c>
      <c r="I198" s="64">
        <f t="shared" si="9"/>
        <v>22</v>
      </c>
      <c r="J198" s="68">
        <v>0</v>
      </c>
      <c r="K198" s="69">
        <v>0</v>
      </c>
      <c r="L198" s="69">
        <v>660</v>
      </c>
      <c r="M198" s="69">
        <v>308</v>
      </c>
      <c r="N198" s="69">
        <v>0</v>
      </c>
      <c r="O198" s="69">
        <v>0</v>
      </c>
      <c r="P198" s="70">
        <v>0</v>
      </c>
      <c r="Q198" s="64">
        <f t="shared" si="10"/>
        <v>968</v>
      </c>
    </row>
    <row r="199" spans="1:17" s="7" customFormat="1" ht="25.15" customHeight="1" thickBot="1">
      <c r="A199" s="49" t="s">
        <v>72</v>
      </c>
      <c r="B199" s="62">
        <v>0</v>
      </c>
      <c r="C199" s="63">
        <v>0</v>
      </c>
      <c r="D199" s="63">
        <v>17</v>
      </c>
      <c r="E199" s="63">
        <v>9</v>
      </c>
      <c r="F199" s="63">
        <v>0</v>
      </c>
      <c r="G199" s="63">
        <v>0</v>
      </c>
      <c r="H199" s="65">
        <v>0</v>
      </c>
      <c r="I199" s="64">
        <f t="shared" si="9"/>
        <v>26</v>
      </c>
      <c r="J199" s="68">
        <v>0</v>
      </c>
      <c r="K199" s="69">
        <v>0</v>
      </c>
      <c r="L199" s="69">
        <v>374</v>
      </c>
      <c r="M199" s="69">
        <v>198</v>
      </c>
      <c r="N199" s="69">
        <v>0</v>
      </c>
      <c r="O199" s="69">
        <v>0</v>
      </c>
      <c r="P199" s="70">
        <v>0</v>
      </c>
      <c r="Q199" s="64">
        <f t="shared" si="10"/>
        <v>572</v>
      </c>
    </row>
    <row r="200" spans="1:17" ht="25.15" customHeight="1" thickBot="1">
      <c r="A200" s="60" t="s">
        <v>73</v>
      </c>
      <c r="B200" s="46">
        <v>286714</v>
      </c>
      <c r="C200" s="46">
        <v>0</v>
      </c>
      <c r="D200" s="46">
        <v>1716652</v>
      </c>
      <c r="E200" s="46">
        <v>192862</v>
      </c>
      <c r="F200" s="46">
        <v>27640</v>
      </c>
      <c r="G200" s="46">
        <v>0</v>
      </c>
      <c r="H200" s="46">
        <f t="shared" ref="H200" si="11">SUM(H201:H216)</f>
        <v>1716</v>
      </c>
      <c r="I200" s="47">
        <f t="shared" si="9"/>
        <v>2225584</v>
      </c>
      <c r="J200" s="46">
        <v>916446.5</v>
      </c>
      <c r="K200" s="46">
        <v>0</v>
      </c>
      <c r="L200" s="46">
        <v>5299493.9000000004</v>
      </c>
      <c r="M200" s="46">
        <v>762389</v>
      </c>
      <c r="N200" s="46">
        <v>111172.8</v>
      </c>
      <c r="O200" s="46">
        <v>0</v>
      </c>
      <c r="P200" s="48">
        <v>6131.2</v>
      </c>
      <c r="Q200" s="47">
        <f t="shared" si="10"/>
        <v>7095633.4000000004</v>
      </c>
    </row>
    <row r="201" spans="1:17" ht="25.15" customHeight="1">
      <c r="A201" s="72" t="s">
        <v>74</v>
      </c>
      <c r="B201" s="62">
        <v>92940</v>
      </c>
      <c r="C201" s="63">
        <v>0</v>
      </c>
      <c r="D201" s="63">
        <v>777583</v>
      </c>
      <c r="E201" s="63">
        <v>78645</v>
      </c>
      <c r="F201" s="63">
        <v>9654</v>
      </c>
      <c r="G201" s="63">
        <v>0</v>
      </c>
      <c r="H201" s="63">
        <v>366</v>
      </c>
      <c r="I201" s="64">
        <f t="shared" si="9"/>
        <v>959188</v>
      </c>
      <c r="J201" s="62">
        <v>297408</v>
      </c>
      <c r="K201" s="63">
        <v>0</v>
      </c>
      <c r="L201" s="63">
        <v>2488265.6</v>
      </c>
      <c r="M201" s="63">
        <v>251664</v>
      </c>
      <c r="N201" s="63">
        <v>30892.800000000003</v>
      </c>
      <c r="O201" s="63">
        <v>0</v>
      </c>
      <c r="P201" s="65">
        <v>1171.2</v>
      </c>
      <c r="Q201" s="64">
        <f t="shared" si="10"/>
        <v>3069401.6</v>
      </c>
    </row>
    <row r="202" spans="1:17" s="7" customFormat="1" ht="25.15" customHeight="1">
      <c r="A202" s="49" t="s">
        <v>126</v>
      </c>
      <c r="B202" s="62">
        <v>73691</v>
      </c>
      <c r="C202" s="63">
        <v>0</v>
      </c>
      <c r="D202" s="63">
        <v>444964</v>
      </c>
      <c r="E202" s="63">
        <v>25231</v>
      </c>
      <c r="F202" s="63">
        <v>5277</v>
      </c>
      <c r="G202" s="63">
        <v>0</v>
      </c>
      <c r="H202" s="63">
        <v>100</v>
      </c>
      <c r="I202" s="64">
        <f t="shared" si="9"/>
        <v>549263</v>
      </c>
      <c r="J202" s="62">
        <v>117905.60000000001</v>
      </c>
      <c r="K202" s="63">
        <v>0</v>
      </c>
      <c r="L202" s="63">
        <v>711942.4</v>
      </c>
      <c r="M202" s="63">
        <v>40369.600000000006</v>
      </c>
      <c r="N202" s="63">
        <v>8443.2000000000007</v>
      </c>
      <c r="O202" s="63">
        <v>0</v>
      </c>
      <c r="P202" s="65">
        <v>160</v>
      </c>
      <c r="Q202" s="64">
        <f t="shared" si="10"/>
        <v>878820.79999999993</v>
      </c>
    </row>
    <row r="203" spans="1:17" ht="25.15" customHeight="1">
      <c r="A203" s="72" t="s">
        <v>75</v>
      </c>
      <c r="B203" s="62">
        <v>60244</v>
      </c>
      <c r="C203" s="63">
        <v>0</v>
      </c>
      <c r="D203" s="63">
        <v>275165</v>
      </c>
      <c r="E203" s="63">
        <v>56065</v>
      </c>
      <c r="F203" s="63">
        <v>6619</v>
      </c>
      <c r="G203" s="63">
        <v>0</v>
      </c>
      <c r="H203" s="63">
        <v>1150</v>
      </c>
      <c r="I203" s="64">
        <f t="shared" si="9"/>
        <v>399243</v>
      </c>
      <c r="J203" s="62">
        <v>240976</v>
      </c>
      <c r="K203" s="63">
        <v>0</v>
      </c>
      <c r="L203" s="63">
        <v>1100660</v>
      </c>
      <c r="M203" s="63">
        <v>224260</v>
      </c>
      <c r="N203" s="63">
        <v>26476</v>
      </c>
      <c r="O203" s="63">
        <v>0</v>
      </c>
      <c r="P203" s="65">
        <v>4600</v>
      </c>
      <c r="Q203" s="64">
        <f t="shared" si="10"/>
        <v>1596972</v>
      </c>
    </row>
    <row r="204" spans="1:17" ht="25.15" customHeight="1">
      <c r="A204" s="49" t="s">
        <v>76</v>
      </c>
      <c r="B204" s="62">
        <v>34700</v>
      </c>
      <c r="C204" s="63">
        <v>0</v>
      </c>
      <c r="D204" s="63">
        <v>107841</v>
      </c>
      <c r="E204" s="63">
        <v>14443</v>
      </c>
      <c r="F204" s="63">
        <v>2644</v>
      </c>
      <c r="G204" s="63">
        <v>0</v>
      </c>
      <c r="H204" s="63">
        <v>100</v>
      </c>
      <c r="I204" s="64">
        <f t="shared" si="9"/>
        <v>159728</v>
      </c>
      <c r="J204" s="62">
        <v>69400</v>
      </c>
      <c r="K204" s="63">
        <v>0</v>
      </c>
      <c r="L204" s="63">
        <v>215682</v>
      </c>
      <c r="M204" s="63">
        <v>28886</v>
      </c>
      <c r="N204" s="63">
        <v>5288</v>
      </c>
      <c r="O204" s="63">
        <v>0</v>
      </c>
      <c r="P204" s="65">
        <v>200</v>
      </c>
      <c r="Q204" s="64">
        <f t="shared" si="10"/>
        <v>319456</v>
      </c>
    </row>
    <row r="205" spans="1:17" ht="25.15" customHeight="1">
      <c r="A205" s="49" t="s">
        <v>77</v>
      </c>
      <c r="B205" s="62">
        <v>10800</v>
      </c>
      <c r="C205" s="63">
        <v>0</v>
      </c>
      <c r="D205" s="63">
        <v>58222</v>
      </c>
      <c r="E205" s="63">
        <v>5782</v>
      </c>
      <c r="F205" s="63">
        <v>665</v>
      </c>
      <c r="G205" s="63">
        <v>0</v>
      </c>
      <c r="H205" s="63">
        <v>0</v>
      </c>
      <c r="I205" s="64">
        <f t="shared" si="9"/>
        <v>75469</v>
      </c>
      <c r="J205" s="62">
        <v>56160</v>
      </c>
      <c r="K205" s="63">
        <v>0</v>
      </c>
      <c r="L205" s="63">
        <v>302754.40000000002</v>
      </c>
      <c r="M205" s="63">
        <v>30066.400000000001</v>
      </c>
      <c r="N205" s="63">
        <v>3458</v>
      </c>
      <c r="O205" s="63">
        <v>0</v>
      </c>
      <c r="P205" s="65">
        <v>0</v>
      </c>
      <c r="Q205" s="64">
        <f t="shared" si="10"/>
        <v>392438.80000000005</v>
      </c>
    </row>
    <row r="206" spans="1:17" ht="25.15" customHeight="1">
      <c r="A206" s="49" t="s">
        <v>78</v>
      </c>
      <c r="B206" s="62">
        <v>5064</v>
      </c>
      <c r="C206" s="63">
        <v>0</v>
      </c>
      <c r="D206" s="63">
        <v>20625</v>
      </c>
      <c r="E206" s="63">
        <v>1345</v>
      </c>
      <c r="F206" s="63">
        <v>258</v>
      </c>
      <c r="G206" s="63">
        <v>0</v>
      </c>
      <c r="H206" s="63">
        <v>0</v>
      </c>
      <c r="I206" s="64">
        <f t="shared" si="9"/>
        <v>27292</v>
      </c>
      <c r="J206" s="62">
        <v>13166.4</v>
      </c>
      <c r="K206" s="63">
        <v>0</v>
      </c>
      <c r="L206" s="63">
        <v>53625</v>
      </c>
      <c r="M206" s="63">
        <v>3497</v>
      </c>
      <c r="N206" s="63">
        <v>670.80000000000007</v>
      </c>
      <c r="O206" s="63">
        <v>0</v>
      </c>
      <c r="P206" s="65">
        <v>0</v>
      </c>
      <c r="Q206" s="64">
        <f t="shared" si="10"/>
        <v>70959.199999999997</v>
      </c>
    </row>
    <row r="207" spans="1:17" ht="25.15" customHeight="1">
      <c r="A207" s="49" t="s">
        <v>79</v>
      </c>
      <c r="B207" s="62">
        <v>765</v>
      </c>
      <c r="C207" s="63">
        <v>0</v>
      </c>
      <c r="D207" s="63">
        <v>4018</v>
      </c>
      <c r="E207" s="63">
        <v>652</v>
      </c>
      <c r="F207" s="63">
        <v>42</v>
      </c>
      <c r="G207" s="63">
        <v>0</v>
      </c>
      <c r="H207" s="63">
        <v>0</v>
      </c>
      <c r="I207" s="64">
        <f t="shared" si="9"/>
        <v>5477</v>
      </c>
      <c r="J207" s="62">
        <v>5355</v>
      </c>
      <c r="K207" s="63">
        <v>0</v>
      </c>
      <c r="L207" s="63">
        <v>28126</v>
      </c>
      <c r="M207" s="63">
        <v>4564</v>
      </c>
      <c r="N207" s="63">
        <v>294</v>
      </c>
      <c r="O207" s="63">
        <v>0</v>
      </c>
      <c r="P207" s="65">
        <v>0</v>
      </c>
      <c r="Q207" s="64">
        <f t="shared" si="10"/>
        <v>38339</v>
      </c>
    </row>
    <row r="208" spans="1:17" ht="25.15" customHeight="1">
      <c r="A208" s="49" t="s">
        <v>80</v>
      </c>
      <c r="B208" s="62">
        <v>277</v>
      </c>
      <c r="C208" s="63">
        <v>0</v>
      </c>
      <c r="D208" s="63">
        <v>1203</v>
      </c>
      <c r="E208" s="63">
        <v>201</v>
      </c>
      <c r="F208" s="63">
        <v>10</v>
      </c>
      <c r="G208" s="63">
        <v>0</v>
      </c>
      <c r="H208" s="63">
        <v>0</v>
      </c>
      <c r="I208" s="64">
        <f t="shared" si="9"/>
        <v>1691</v>
      </c>
      <c r="J208" s="62">
        <v>969.5</v>
      </c>
      <c r="K208" s="63">
        <v>0</v>
      </c>
      <c r="L208" s="63">
        <v>4210.5</v>
      </c>
      <c r="M208" s="63">
        <v>703.5</v>
      </c>
      <c r="N208" s="63">
        <v>35</v>
      </c>
      <c r="O208" s="63">
        <v>0</v>
      </c>
      <c r="P208" s="65">
        <v>0</v>
      </c>
      <c r="Q208" s="64">
        <f t="shared" si="10"/>
        <v>5918.5</v>
      </c>
    </row>
    <row r="209" spans="1:17" ht="25.15" customHeight="1">
      <c r="A209" s="49" t="s">
        <v>81</v>
      </c>
      <c r="B209" s="62">
        <v>4080</v>
      </c>
      <c r="C209" s="63">
        <v>0</v>
      </c>
      <c r="D209" s="63">
        <v>16403</v>
      </c>
      <c r="E209" s="63">
        <v>5893</v>
      </c>
      <c r="F209" s="63">
        <v>1343</v>
      </c>
      <c r="G209" s="63">
        <v>0</v>
      </c>
      <c r="H209" s="63">
        <v>0</v>
      </c>
      <c r="I209" s="64">
        <f t="shared" si="9"/>
        <v>27719</v>
      </c>
      <c r="J209" s="62">
        <v>61200</v>
      </c>
      <c r="K209" s="63">
        <v>0</v>
      </c>
      <c r="L209" s="63">
        <v>246045</v>
      </c>
      <c r="M209" s="63">
        <v>88395</v>
      </c>
      <c r="N209" s="63">
        <v>20145</v>
      </c>
      <c r="O209" s="63">
        <v>0</v>
      </c>
      <c r="P209" s="65">
        <v>0</v>
      </c>
      <c r="Q209" s="64">
        <f t="shared" si="10"/>
        <v>415785</v>
      </c>
    </row>
    <row r="210" spans="1:17" ht="25.15" customHeight="1">
      <c r="A210" s="49" t="s">
        <v>82</v>
      </c>
      <c r="B210" s="62">
        <v>2538</v>
      </c>
      <c r="C210" s="63">
        <v>0</v>
      </c>
      <c r="D210" s="63">
        <v>7360</v>
      </c>
      <c r="E210" s="63">
        <v>2023</v>
      </c>
      <c r="F210" s="63">
        <v>872</v>
      </c>
      <c r="G210" s="63">
        <v>0</v>
      </c>
      <c r="H210" s="63">
        <v>0</v>
      </c>
      <c r="I210" s="64">
        <f t="shared" si="9"/>
        <v>12793</v>
      </c>
      <c r="J210" s="62">
        <v>19035</v>
      </c>
      <c r="K210" s="63">
        <v>0</v>
      </c>
      <c r="L210" s="63">
        <v>55200</v>
      </c>
      <c r="M210" s="63">
        <v>15172.5</v>
      </c>
      <c r="N210" s="63">
        <v>6540</v>
      </c>
      <c r="O210" s="63">
        <v>0</v>
      </c>
      <c r="P210" s="65">
        <v>0</v>
      </c>
      <c r="Q210" s="64">
        <f t="shared" si="10"/>
        <v>95947.5</v>
      </c>
    </row>
    <row r="211" spans="1:17" ht="25.15" customHeight="1">
      <c r="A211" s="49" t="s">
        <v>83</v>
      </c>
      <c r="B211" s="62">
        <v>524</v>
      </c>
      <c r="C211" s="63">
        <v>0</v>
      </c>
      <c r="D211" s="63">
        <v>1153</v>
      </c>
      <c r="E211" s="63">
        <v>863</v>
      </c>
      <c r="F211" s="63">
        <v>59</v>
      </c>
      <c r="G211" s="63">
        <v>0</v>
      </c>
      <c r="H211" s="63">
        <v>0</v>
      </c>
      <c r="I211" s="64">
        <f t="shared" si="9"/>
        <v>2599</v>
      </c>
      <c r="J211" s="62">
        <v>13624</v>
      </c>
      <c r="K211" s="63">
        <v>0</v>
      </c>
      <c r="L211" s="63">
        <v>29978</v>
      </c>
      <c r="M211" s="63">
        <v>22438</v>
      </c>
      <c r="N211" s="63">
        <v>1534</v>
      </c>
      <c r="O211" s="63">
        <v>0</v>
      </c>
      <c r="P211" s="65">
        <v>0</v>
      </c>
      <c r="Q211" s="64">
        <f t="shared" si="10"/>
        <v>67574</v>
      </c>
    </row>
    <row r="212" spans="1:17" ht="25.15" customHeight="1">
      <c r="A212" s="49" t="s">
        <v>84</v>
      </c>
      <c r="B212" s="62">
        <v>503</v>
      </c>
      <c r="C212" s="63">
        <v>0</v>
      </c>
      <c r="D212" s="63">
        <v>552</v>
      </c>
      <c r="E212" s="63">
        <v>401</v>
      </c>
      <c r="F212" s="63">
        <v>17</v>
      </c>
      <c r="G212" s="63">
        <v>0</v>
      </c>
      <c r="H212" s="63">
        <v>0</v>
      </c>
      <c r="I212" s="64">
        <f t="shared" si="9"/>
        <v>1473</v>
      </c>
      <c r="J212" s="62">
        <v>6539</v>
      </c>
      <c r="K212" s="63">
        <v>0</v>
      </c>
      <c r="L212" s="63">
        <v>7176</v>
      </c>
      <c r="M212" s="63">
        <v>5213</v>
      </c>
      <c r="N212" s="63">
        <v>221</v>
      </c>
      <c r="O212" s="63">
        <v>0</v>
      </c>
      <c r="P212" s="65">
        <v>0</v>
      </c>
      <c r="Q212" s="64">
        <f t="shared" si="10"/>
        <v>19149</v>
      </c>
    </row>
    <row r="213" spans="1:17" ht="25.15" customHeight="1">
      <c r="A213" s="49" t="s">
        <v>85</v>
      </c>
      <c r="B213" s="62">
        <v>281</v>
      </c>
      <c r="C213" s="63">
        <v>0</v>
      </c>
      <c r="D213" s="63">
        <v>526</v>
      </c>
      <c r="E213" s="63">
        <v>608</v>
      </c>
      <c r="F213" s="63">
        <v>65</v>
      </c>
      <c r="G213" s="63">
        <v>0</v>
      </c>
      <c r="H213" s="63">
        <v>0</v>
      </c>
      <c r="I213" s="64">
        <f t="shared" si="9"/>
        <v>1480</v>
      </c>
      <c r="J213" s="62">
        <v>8992</v>
      </c>
      <c r="K213" s="63">
        <v>0</v>
      </c>
      <c r="L213" s="63">
        <v>16832</v>
      </c>
      <c r="M213" s="63">
        <v>19456</v>
      </c>
      <c r="N213" s="63">
        <v>2080</v>
      </c>
      <c r="O213" s="63">
        <v>0</v>
      </c>
      <c r="P213" s="65">
        <v>0</v>
      </c>
      <c r="Q213" s="64">
        <f t="shared" si="10"/>
        <v>47360</v>
      </c>
    </row>
    <row r="214" spans="1:17" ht="25.15" customHeight="1">
      <c r="A214" s="49" t="s">
        <v>86</v>
      </c>
      <c r="B214" s="62">
        <v>283</v>
      </c>
      <c r="C214" s="63">
        <v>0</v>
      </c>
      <c r="D214" s="63">
        <v>279</v>
      </c>
      <c r="E214" s="63">
        <v>206</v>
      </c>
      <c r="F214" s="63">
        <v>13</v>
      </c>
      <c r="G214" s="63">
        <v>0</v>
      </c>
      <c r="H214" s="63">
        <v>0</v>
      </c>
      <c r="I214" s="64">
        <f t="shared" si="9"/>
        <v>781</v>
      </c>
      <c r="J214" s="62">
        <v>4528</v>
      </c>
      <c r="K214" s="63">
        <v>0</v>
      </c>
      <c r="L214" s="63">
        <v>4464</v>
      </c>
      <c r="M214" s="63">
        <v>3296</v>
      </c>
      <c r="N214" s="63">
        <v>208</v>
      </c>
      <c r="O214" s="63">
        <v>0</v>
      </c>
      <c r="P214" s="65">
        <v>0</v>
      </c>
      <c r="Q214" s="64">
        <f t="shared" si="10"/>
        <v>12496</v>
      </c>
    </row>
    <row r="215" spans="1:17" ht="25.15" customHeight="1">
      <c r="A215" s="49" t="s">
        <v>87</v>
      </c>
      <c r="B215" s="62">
        <v>20</v>
      </c>
      <c r="C215" s="63">
        <v>0</v>
      </c>
      <c r="D215" s="63">
        <v>521</v>
      </c>
      <c r="E215" s="63">
        <v>400</v>
      </c>
      <c r="F215" s="63">
        <v>79</v>
      </c>
      <c r="G215" s="63">
        <v>0</v>
      </c>
      <c r="H215" s="63">
        <v>0</v>
      </c>
      <c r="I215" s="64">
        <f t="shared" si="9"/>
        <v>1020</v>
      </c>
      <c r="J215" s="62">
        <v>1080</v>
      </c>
      <c r="K215" s="63">
        <v>0</v>
      </c>
      <c r="L215" s="63">
        <v>28134</v>
      </c>
      <c r="M215" s="63">
        <v>21600</v>
      </c>
      <c r="N215" s="63">
        <v>4266</v>
      </c>
      <c r="O215" s="63">
        <v>0</v>
      </c>
      <c r="P215" s="65">
        <v>0</v>
      </c>
      <c r="Q215" s="64">
        <f t="shared" si="10"/>
        <v>55080</v>
      </c>
    </row>
    <row r="216" spans="1:17" ht="25.15" customHeight="1" thickBot="1">
      <c r="A216" s="71" t="s">
        <v>88</v>
      </c>
      <c r="B216" s="55">
        <v>4</v>
      </c>
      <c r="C216" s="63">
        <v>0</v>
      </c>
      <c r="D216" s="56">
        <v>237</v>
      </c>
      <c r="E216" s="56">
        <v>104</v>
      </c>
      <c r="F216" s="56">
        <v>23</v>
      </c>
      <c r="G216" s="63">
        <v>0</v>
      </c>
      <c r="H216" s="63">
        <v>0</v>
      </c>
      <c r="I216" s="57">
        <f t="shared" si="9"/>
        <v>368</v>
      </c>
      <c r="J216" s="55">
        <v>108</v>
      </c>
      <c r="K216" s="56">
        <v>0</v>
      </c>
      <c r="L216" s="56">
        <v>6399</v>
      </c>
      <c r="M216" s="56">
        <v>2808</v>
      </c>
      <c r="N216" s="56">
        <v>621</v>
      </c>
      <c r="O216" s="56">
        <v>0</v>
      </c>
      <c r="P216" s="58">
        <v>0</v>
      </c>
      <c r="Q216" s="57">
        <f t="shared" si="10"/>
        <v>9936</v>
      </c>
    </row>
    <row r="217" spans="1:17" ht="26.25" thickBot="1">
      <c r="A217" s="31" t="s">
        <v>171</v>
      </c>
      <c r="B217" s="44">
        <f t="shared" ref="B217:H217" si="12">B200+B197+B181+B178+B175+B172+B169+B166+B163+B154+B151+B148+B143+B140+B137+B134+B125+B122+B119+B114+B111</f>
        <v>335419</v>
      </c>
      <c r="C217" s="44">
        <f t="shared" si="12"/>
        <v>15026</v>
      </c>
      <c r="D217" s="44">
        <f t="shared" si="12"/>
        <v>2265009</v>
      </c>
      <c r="E217" s="44">
        <f t="shared" si="12"/>
        <v>324799</v>
      </c>
      <c r="F217" s="44">
        <f t="shared" si="12"/>
        <v>82838</v>
      </c>
      <c r="G217" s="44">
        <f t="shared" si="12"/>
        <v>8000</v>
      </c>
      <c r="H217" s="82">
        <f t="shared" si="12"/>
        <v>7313</v>
      </c>
      <c r="I217" s="67">
        <f t="shared" si="9"/>
        <v>3038404</v>
      </c>
      <c r="J217" s="44">
        <f t="shared" ref="J217:N217" si="13">J200+J197+J181+J178+J175+J172+J169+J166+J163+J154+J151+J148+J143+J140+J137+J134+J125+J122+J119+J114+J111</f>
        <v>2836583.9</v>
      </c>
      <c r="K217" s="44">
        <f t="shared" si="13"/>
        <v>1400027.5</v>
      </c>
      <c r="L217" s="44">
        <f t="shared" si="13"/>
        <v>7451027.9000000004</v>
      </c>
      <c r="M217" s="44">
        <f t="shared" si="13"/>
        <v>3430571.2</v>
      </c>
      <c r="N217" s="44">
        <f t="shared" si="13"/>
        <v>2067611.3</v>
      </c>
      <c r="O217" s="44">
        <f>O200+O197+O181+O178+O175+O172+O169+O166+O163+O154+O151+O148+O143+O140+O137+O134+O125+O122+O119+O114+O111</f>
        <v>27600</v>
      </c>
      <c r="P217" s="82">
        <f t="shared" ref="P217" si="14">P200+P197+P181+P178+P175+P172+P169+P166+P163+P154+P151+P148+P143+P140+P137+P134+P125+P122+P119+P114+P111</f>
        <v>30458.3</v>
      </c>
      <c r="Q217" s="67">
        <f t="shared" si="10"/>
        <v>17243880.100000001</v>
      </c>
    </row>
    <row r="218" spans="1:17" ht="102.75" thickBot="1">
      <c r="A218" s="36" t="s">
        <v>167</v>
      </c>
      <c r="B218" s="37" t="s">
        <v>107</v>
      </c>
      <c r="C218" s="38" t="s">
        <v>108</v>
      </c>
      <c r="D218" s="38" t="s">
        <v>109</v>
      </c>
      <c r="E218" s="38" t="s">
        <v>110</v>
      </c>
      <c r="F218" s="38" t="s">
        <v>111</v>
      </c>
      <c r="G218" s="38" t="s">
        <v>112</v>
      </c>
      <c r="H218" s="39" t="s">
        <v>113</v>
      </c>
      <c r="I218" s="40" t="s">
        <v>92</v>
      </c>
      <c r="J218" s="41" t="s">
        <v>93</v>
      </c>
      <c r="K218" s="41" t="s">
        <v>94</v>
      </c>
      <c r="L218" s="41" t="s">
        <v>95</v>
      </c>
      <c r="M218" s="41" t="s">
        <v>96</v>
      </c>
      <c r="N218" s="41" t="s">
        <v>97</v>
      </c>
      <c r="O218" s="41" t="s">
        <v>98</v>
      </c>
      <c r="P218" s="42" t="s">
        <v>99</v>
      </c>
      <c r="Q218" s="43" t="s">
        <v>92</v>
      </c>
    </row>
    <row r="219" spans="1:17" ht="25.15" customHeight="1" thickBot="1">
      <c r="A219" s="45" t="s">
        <v>2</v>
      </c>
      <c r="B219" s="46">
        <v>1687</v>
      </c>
      <c r="C219" s="46">
        <v>494</v>
      </c>
      <c r="D219" s="46">
        <v>0</v>
      </c>
      <c r="E219" s="46">
        <v>1055</v>
      </c>
      <c r="F219" s="46">
        <v>643</v>
      </c>
      <c r="G219" s="46">
        <v>0</v>
      </c>
      <c r="H219" s="46">
        <v>0</v>
      </c>
      <c r="I219" s="47">
        <f>SUM(B219:H219)</f>
        <v>3879</v>
      </c>
      <c r="J219" s="46">
        <v>53238</v>
      </c>
      <c r="K219" s="46">
        <v>15314</v>
      </c>
      <c r="L219" s="46">
        <v>0</v>
      </c>
      <c r="M219" s="46">
        <v>35777</v>
      </c>
      <c r="N219" s="46">
        <v>23009</v>
      </c>
      <c r="O219" s="46">
        <v>0</v>
      </c>
      <c r="P219" s="48">
        <v>0</v>
      </c>
      <c r="Q219" s="47">
        <f>SUM(J219:P219)</f>
        <v>127338</v>
      </c>
    </row>
    <row r="220" spans="1:17" ht="25.15" customHeight="1">
      <c r="A220" s="49" t="s">
        <v>3</v>
      </c>
      <c r="B220" s="50">
        <v>1115</v>
      </c>
      <c r="C220" s="51">
        <v>312</v>
      </c>
      <c r="D220" s="51">
        <v>0</v>
      </c>
      <c r="E220" s="51">
        <v>828</v>
      </c>
      <c r="F220" s="51">
        <v>568</v>
      </c>
      <c r="G220" s="51">
        <v>0</v>
      </c>
      <c r="H220" s="51">
        <v>0</v>
      </c>
      <c r="I220" s="52">
        <f t="shared" ref="I220:I283" si="15">SUM(B220:H220)</f>
        <v>2823</v>
      </c>
      <c r="J220" s="50">
        <v>42370</v>
      </c>
      <c r="K220" s="51">
        <v>11856</v>
      </c>
      <c r="L220" s="51">
        <v>0</v>
      </c>
      <c r="M220" s="51">
        <v>31464</v>
      </c>
      <c r="N220" s="51">
        <v>21584</v>
      </c>
      <c r="O220" s="51">
        <v>0</v>
      </c>
      <c r="P220" s="53">
        <v>0</v>
      </c>
      <c r="Q220" s="52">
        <f t="shared" ref="Q220:Q283" si="16">SUM(J220:P220)</f>
        <v>107274</v>
      </c>
    </row>
    <row r="221" spans="1:17" ht="25.15" customHeight="1" thickBot="1">
      <c r="A221" s="49" t="s">
        <v>4</v>
      </c>
      <c r="B221" s="55">
        <v>572</v>
      </c>
      <c r="C221" s="56">
        <v>182</v>
      </c>
      <c r="D221" s="56">
        <v>0</v>
      </c>
      <c r="E221" s="56">
        <v>227</v>
      </c>
      <c r="F221" s="56">
        <v>75</v>
      </c>
      <c r="G221" s="56">
        <v>0</v>
      </c>
      <c r="H221" s="56">
        <v>0</v>
      </c>
      <c r="I221" s="57">
        <f t="shared" si="15"/>
        <v>1056</v>
      </c>
      <c r="J221" s="55">
        <v>10868</v>
      </c>
      <c r="K221" s="56">
        <v>3458</v>
      </c>
      <c r="L221" s="56">
        <v>0</v>
      </c>
      <c r="M221" s="56">
        <v>4313</v>
      </c>
      <c r="N221" s="56">
        <v>1425</v>
      </c>
      <c r="O221" s="56">
        <v>0</v>
      </c>
      <c r="P221" s="58">
        <v>0</v>
      </c>
      <c r="Q221" s="57">
        <f t="shared" si="16"/>
        <v>20064</v>
      </c>
    </row>
    <row r="222" spans="1:17" ht="25.15" customHeight="1" thickBot="1">
      <c r="A222" s="60" t="s">
        <v>5</v>
      </c>
      <c r="B222" s="46">
        <v>13599</v>
      </c>
      <c r="C222" s="46">
        <v>4823</v>
      </c>
      <c r="D222" s="46">
        <v>0</v>
      </c>
      <c r="E222" s="46">
        <v>12463</v>
      </c>
      <c r="F222" s="46">
        <v>12298</v>
      </c>
      <c r="G222" s="46">
        <v>0</v>
      </c>
      <c r="H222" s="46">
        <v>0</v>
      </c>
      <c r="I222" s="47">
        <f t="shared" si="15"/>
        <v>43183</v>
      </c>
      <c r="J222" s="46">
        <v>1023537</v>
      </c>
      <c r="K222" s="46">
        <v>393072</v>
      </c>
      <c r="L222" s="46">
        <v>0</v>
      </c>
      <c r="M222" s="46">
        <v>1114126</v>
      </c>
      <c r="N222" s="46">
        <v>1095140</v>
      </c>
      <c r="O222" s="46">
        <v>0</v>
      </c>
      <c r="P222" s="48">
        <v>0</v>
      </c>
      <c r="Q222" s="47">
        <f t="shared" si="16"/>
        <v>3625875</v>
      </c>
    </row>
    <row r="223" spans="1:17" ht="25.15" customHeight="1">
      <c r="A223" s="61" t="s">
        <v>6</v>
      </c>
      <c r="B223" s="62">
        <v>1283</v>
      </c>
      <c r="C223" s="63">
        <v>1007</v>
      </c>
      <c r="D223" s="63">
        <v>0</v>
      </c>
      <c r="E223" s="63">
        <v>1586</v>
      </c>
      <c r="F223" s="63">
        <v>1573</v>
      </c>
      <c r="G223" s="63">
        <v>0</v>
      </c>
      <c r="H223" s="63">
        <v>0</v>
      </c>
      <c r="I223" s="52">
        <f t="shared" si="15"/>
        <v>5449</v>
      </c>
      <c r="J223" s="50">
        <v>94942</v>
      </c>
      <c r="K223" s="51">
        <v>74518</v>
      </c>
      <c r="L223" s="51">
        <v>0</v>
      </c>
      <c r="M223" s="51">
        <v>117364</v>
      </c>
      <c r="N223" s="51">
        <v>116402</v>
      </c>
      <c r="O223" s="51">
        <v>0</v>
      </c>
      <c r="P223" s="53">
        <v>0</v>
      </c>
      <c r="Q223" s="52">
        <f t="shared" si="16"/>
        <v>403226</v>
      </c>
    </row>
    <row r="224" spans="1:17" ht="25.15" customHeight="1">
      <c r="A224" s="61" t="s">
        <v>7</v>
      </c>
      <c r="B224" s="62">
        <v>420</v>
      </c>
      <c r="C224" s="63">
        <v>202</v>
      </c>
      <c r="D224" s="63">
        <v>0</v>
      </c>
      <c r="E224" s="63">
        <v>266</v>
      </c>
      <c r="F224" s="63">
        <v>424</v>
      </c>
      <c r="G224" s="63">
        <v>0</v>
      </c>
      <c r="H224" s="63">
        <v>0</v>
      </c>
      <c r="I224" s="64">
        <f t="shared" si="15"/>
        <v>1312</v>
      </c>
      <c r="J224" s="62">
        <v>15540</v>
      </c>
      <c r="K224" s="63">
        <v>7474</v>
      </c>
      <c r="L224" s="63">
        <v>0</v>
      </c>
      <c r="M224" s="63">
        <v>9842</v>
      </c>
      <c r="N224" s="63">
        <v>15688</v>
      </c>
      <c r="O224" s="63">
        <v>0</v>
      </c>
      <c r="P224" s="65">
        <v>0</v>
      </c>
      <c r="Q224" s="64">
        <f t="shared" si="16"/>
        <v>48544</v>
      </c>
    </row>
    <row r="225" spans="1:17" ht="25.15" customHeight="1">
      <c r="A225" s="49" t="s">
        <v>8</v>
      </c>
      <c r="B225" s="62">
        <v>4705</v>
      </c>
      <c r="C225" s="63">
        <v>2042</v>
      </c>
      <c r="D225" s="63">
        <v>0</v>
      </c>
      <c r="E225" s="63">
        <v>7333</v>
      </c>
      <c r="F225" s="63">
        <v>7209</v>
      </c>
      <c r="G225" s="63">
        <v>0</v>
      </c>
      <c r="H225" s="63">
        <v>0</v>
      </c>
      <c r="I225" s="64">
        <f t="shared" si="15"/>
        <v>21289</v>
      </c>
      <c r="J225" s="62">
        <v>517550</v>
      </c>
      <c r="K225" s="63">
        <v>224620</v>
      </c>
      <c r="L225" s="63">
        <v>0</v>
      </c>
      <c r="M225" s="63">
        <v>806630</v>
      </c>
      <c r="N225" s="63">
        <v>792990</v>
      </c>
      <c r="O225" s="63">
        <v>0</v>
      </c>
      <c r="P225" s="65">
        <v>0</v>
      </c>
      <c r="Q225" s="64">
        <f t="shared" si="16"/>
        <v>2341790</v>
      </c>
    </row>
    <row r="226" spans="1:17" ht="25.15" customHeight="1" thickBot="1">
      <c r="A226" s="49" t="s">
        <v>9</v>
      </c>
      <c r="B226" s="62">
        <v>7191</v>
      </c>
      <c r="C226" s="63">
        <v>1572</v>
      </c>
      <c r="D226" s="63">
        <v>0</v>
      </c>
      <c r="E226" s="63">
        <v>3278</v>
      </c>
      <c r="F226" s="63">
        <v>3092</v>
      </c>
      <c r="G226" s="63">
        <v>0</v>
      </c>
      <c r="H226" s="63">
        <v>0</v>
      </c>
      <c r="I226" s="64">
        <f t="shared" si="15"/>
        <v>15133</v>
      </c>
      <c r="J226" s="62">
        <v>395505</v>
      </c>
      <c r="K226" s="63">
        <v>86460</v>
      </c>
      <c r="L226" s="63">
        <v>0</v>
      </c>
      <c r="M226" s="63">
        <v>180290</v>
      </c>
      <c r="N226" s="63">
        <v>170060</v>
      </c>
      <c r="O226" s="63">
        <v>0</v>
      </c>
      <c r="P226" s="65">
        <v>0</v>
      </c>
      <c r="Q226" s="64">
        <f t="shared" si="16"/>
        <v>832315</v>
      </c>
    </row>
    <row r="227" spans="1:17" ht="25.15" customHeight="1" thickBot="1">
      <c r="A227" s="60" t="s">
        <v>10</v>
      </c>
      <c r="B227" s="46">
        <v>553</v>
      </c>
      <c r="C227" s="46">
        <v>302</v>
      </c>
      <c r="D227" s="46">
        <v>0</v>
      </c>
      <c r="E227" s="46">
        <v>519</v>
      </c>
      <c r="F227" s="46">
        <v>507</v>
      </c>
      <c r="G227" s="46">
        <v>0</v>
      </c>
      <c r="H227" s="46">
        <v>0</v>
      </c>
      <c r="I227" s="47">
        <f t="shared" si="15"/>
        <v>1881</v>
      </c>
      <c r="J227" s="46">
        <v>65936</v>
      </c>
      <c r="K227" s="46">
        <v>40976</v>
      </c>
      <c r="L227" s="46">
        <v>0</v>
      </c>
      <c r="M227" s="46">
        <v>72592</v>
      </c>
      <c r="N227" s="46">
        <v>67808</v>
      </c>
      <c r="O227" s="46">
        <v>0</v>
      </c>
      <c r="P227" s="48">
        <v>0</v>
      </c>
      <c r="Q227" s="47">
        <f t="shared" si="16"/>
        <v>247312</v>
      </c>
    </row>
    <row r="228" spans="1:17" ht="25.15" customHeight="1">
      <c r="A228" s="61" t="s">
        <v>11</v>
      </c>
      <c r="B228" s="62">
        <v>81</v>
      </c>
      <c r="C228" s="63">
        <v>92</v>
      </c>
      <c r="D228" s="63">
        <v>0</v>
      </c>
      <c r="E228" s="63">
        <v>179</v>
      </c>
      <c r="F228" s="63">
        <v>145</v>
      </c>
      <c r="G228" s="63">
        <v>0</v>
      </c>
      <c r="H228" s="63">
        <v>0</v>
      </c>
      <c r="I228" s="64">
        <f t="shared" si="15"/>
        <v>497</v>
      </c>
      <c r="J228" s="62">
        <v>16848</v>
      </c>
      <c r="K228" s="63">
        <v>19136</v>
      </c>
      <c r="L228" s="63">
        <v>0</v>
      </c>
      <c r="M228" s="63">
        <v>37232</v>
      </c>
      <c r="N228" s="63">
        <v>30160</v>
      </c>
      <c r="O228" s="63">
        <v>0</v>
      </c>
      <c r="P228" s="65">
        <v>0</v>
      </c>
      <c r="Q228" s="64">
        <f t="shared" si="16"/>
        <v>103376</v>
      </c>
    </row>
    <row r="229" spans="1:17" ht="25.15" customHeight="1" thickBot="1">
      <c r="A229" s="61" t="s">
        <v>12</v>
      </c>
      <c r="B229" s="62">
        <v>472</v>
      </c>
      <c r="C229" s="63">
        <v>210</v>
      </c>
      <c r="D229" s="63">
        <v>0</v>
      </c>
      <c r="E229" s="63">
        <v>340</v>
      </c>
      <c r="F229" s="63">
        <v>362</v>
      </c>
      <c r="G229" s="63">
        <v>0</v>
      </c>
      <c r="H229" s="63">
        <v>0</v>
      </c>
      <c r="I229" s="64">
        <f t="shared" si="15"/>
        <v>1384</v>
      </c>
      <c r="J229" s="62">
        <v>49088</v>
      </c>
      <c r="K229" s="63">
        <v>21840</v>
      </c>
      <c r="L229" s="63">
        <v>0</v>
      </c>
      <c r="M229" s="63">
        <v>35360</v>
      </c>
      <c r="N229" s="63">
        <v>37648</v>
      </c>
      <c r="O229" s="63">
        <v>0</v>
      </c>
      <c r="P229" s="65">
        <v>0</v>
      </c>
      <c r="Q229" s="64">
        <f t="shared" si="16"/>
        <v>143936</v>
      </c>
    </row>
    <row r="230" spans="1:17" ht="25.15" customHeight="1" thickBot="1">
      <c r="A230" s="60" t="s">
        <v>13</v>
      </c>
      <c r="B230" s="46">
        <v>556</v>
      </c>
      <c r="C230" s="46">
        <v>340</v>
      </c>
      <c r="D230" s="46">
        <v>0</v>
      </c>
      <c r="E230" s="46">
        <v>444</v>
      </c>
      <c r="F230" s="46">
        <v>614</v>
      </c>
      <c r="G230" s="46">
        <v>0</v>
      </c>
      <c r="H230" s="46">
        <v>0</v>
      </c>
      <c r="I230" s="47">
        <f t="shared" si="15"/>
        <v>1954</v>
      </c>
      <c r="J230" s="46">
        <v>93167</v>
      </c>
      <c r="K230" s="46">
        <v>66742</v>
      </c>
      <c r="L230" s="46">
        <v>0</v>
      </c>
      <c r="M230" s="46">
        <v>89241</v>
      </c>
      <c r="N230" s="46">
        <v>115364</v>
      </c>
      <c r="O230" s="46">
        <v>0</v>
      </c>
      <c r="P230" s="48">
        <v>0</v>
      </c>
      <c r="Q230" s="47">
        <f t="shared" si="16"/>
        <v>364514</v>
      </c>
    </row>
    <row r="231" spans="1:17" ht="25.15" customHeight="1">
      <c r="A231" s="61" t="s">
        <v>14</v>
      </c>
      <c r="B231" s="62">
        <v>61</v>
      </c>
      <c r="C231" s="63">
        <v>102</v>
      </c>
      <c r="D231" s="63">
        <v>0</v>
      </c>
      <c r="E231" s="63">
        <v>147</v>
      </c>
      <c r="F231" s="63">
        <v>150</v>
      </c>
      <c r="G231" s="63">
        <v>0</v>
      </c>
      <c r="H231" s="63">
        <v>0</v>
      </c>
      <c r="I231" s="64">
        <f t="shared" si="15"/>
        <v>460</v>
      </c>
      <c r="J231" s="62">
        <v>18422</v>
      </c>
      <c r="K231" s="63">
        <v>30804</v>
      </c>
      <c r="L231" s="63">
        <v>0</v>
      </c>
      <c r="M231" s="63">
        <v>44394</v>
      </c>
      <c r="N231" s="63">
        <v>45300</v>
      </c>
      <c r="O231" s="63">
        <v>0</v>
      </c>
      <c r="P231" s="65">
        <v>0</v>
      </c>
      <c r="Q231" s="64">
        <f t="shared" si="16"/>
        <v>138920</v>
      </c>
    </row>
    <row r="232" spans="1:17" ht="25.15" customHeight="1" thickBot="1">
      <c r="A232" s="61" t="s">
        <v>15</v>
      </c>
      <c r="B232" s="62">
        <v>495</v>
      </c>
      <c r="C232" s="63">
        <v>238</v>
      </c>
      <c r="D232" s="63">
        <v>0</v>
      </c>
      <c r="E232" s="63">
        <v>297</v>
      </c>
      <c r="F232" s="63">
        <v>464</v>
      </c>
      <c r="G232" s="63">
        <v>0</v>
      </c>
      <c r="H232" s="63">
        <v>0</v>
      </c>
      <c r="I232" s="64">
        <f t="shared" si="15"/>
        <v>1494</v>
      </c>
      <c r="J232" s="62">
        <v>74745</v>
      </c>
      <c r="K232" s="63">
        <v>35938</v>
      </c>
      <c r="L232" s="63">
        <v>0</v>
      </c>
      <c r="M232" s="63">
        <v>44847</v>
      </c>
      <c r="N232" s="63">
        <v>70064</v>
      </c>
      <c r="O232" s="63">
        <v>0</v>
      </c>
      <c r="P232" s="65">
        <v>0</v>
      </c>
      <c r="Q232" s="64">
        <f t="shared" si="16"/>
        <v>225594</v>
      </c>
    </row>
    <row r="233" spans="1:17" ht="25.15" customHeight="1" thickBot="1">
      <c r="A233" s="60" t="s">
        <v>16</v>
      </c>
      <c r="B233" s="46">
        <v>1626</v>
      </c>
      <c r="C233" s="46">
        <v>856</v>
      </c>
      <c r="D233" s="46">
        <v>0</v>
      </c>
      <c r="E233" s="46">
        <v>1824</v>
      </c>
      <c r="F233" s="46">
        <v>2497</v>
      </c>
      <c r="G233" s="46">
        <v>0</v>
      </c>
      <c r="H233" s="46">
        <v>0</v>
      </c>
      <c r="I233" s="47">
        <f t="shared" si="15"/>
        <v>6803</v>
      </c>
      <c r="J233" s="46">
        <v>352720</v>
      </c>
      <c r="K233" s="46">
        <v>188111</v>
      </c>
      <c r="L233" s="46">
        <v>0</v>
      </c>
      <c r="M233" s="46">
        <v>408758</v>
      </c>
      <c r="N233" s="46">
        <v>561562</v>
      </c>
      <c r="O233" s="46">
        <v>0</v>
      </c>
      <c r="P233" s="48">
        <v>0</v>
      </c>
      <c r="Q233" s="47">
        <f t="shared" si="16"/>
        <v>1511151</v>
      </c>
    </row>
    <row r="234" spans="1:17" ht="25.15" customHeight="1">
      <c r="A234" s="49" t="s">
        <v>100</v>
      </c>
      <c r="B234" s="62">
        <v>13</v>
      </c>
      <c r="C234" s="63">
        <v>14</v>
      </c>
      <c r="D234" s="63">
        <v>0</v>
      </c>
      <c r="E234" s="63">
        <v>16</v>
      </c>
      <c r="F234" s="63">
        <v>21</v>
      </c>
      <c r="G234" s="63">
        <v>0</v>
      </c>
      <c r="H234" s="63">
        <v>0</v>
      </c>
      <c r="I234" s="64">
        <f t="shared" si="15"/>
        <v>64</v>
      </c>
      <c r="J234" s="62">
        <v>3380</v>
      </c>
      <c r="K234" s="63">
        <v>3640</v>
      </c>
      <c r="L234" s="63">
        <v>0</v>
      </c>
      <c r="M234" s="63">
        <v>4160</v>
      </c>
      <c r="N234" s="63">
        <v>5460</v>
      </c>
      <c r="O234" s="63">
        <v>0</v>
      </c>
      <c r="P234" s="65">
        <v>0</v>
      </c>
      <c r="Q234" s="64">
        <f t="shared" si="16"/>
        <v>16640</v>
      </c>
    </row>
    <row r="235" spans="1:17" ht="25.15" customHeight="1">
      <c r="A235" s="49" t="s">
        <v>101</v>
      </c>
      <c r="B235" s="62">
        <v>88</v>
      </c>
      <c r="C235" s="63">
        <v>55</v>
      </c>
      <c r="D235" s="63">
        <v>0</v>
      </c>
      <c r="E235" s="63">
        <v>57</v>
      </c>
      <c r="F235" s="63">
        <v>85</v>
      </c>
      <c r="G235" s="63">
        <v>0</v>
      </c>
      <c r="H235" s="63">
        <v>0</v>
      </c>
      <c r="I235" s="64">
        <f t="shared" si="15"/>
        <v>285</v>
      </c>
      <c r="J235" s="62">
        <v>11440</v>
      </c>
      <c r="K235" s="63">
        <v>7150</v>
      </c>
      <c r="L235" s="63">
        <v>0</v>
      </c>
      <c r="M235" s="63">
        <v>7410</v>
      </c>
      <c r="N235" s="63">
        <v>11050</v>
      </c>
      <c r="O235" s="63">
        <v>0</v>
      </c>
      <c r="P235" s="65">
        <v>0</v>
      </c>
      <c r="Q235" s="64">
        <f t="shared" si="16"/>
        <v>37050</v>
      </c>
    </row>
    <row r="236" spans="1:17" ht="25.15" customHeight="1">
      <c r="A236" s="49" t="s">
        <v>17</v>
      </c>
      <c r="B236" s="62">
        <v>7</v>
      </c>
      <c r="C236" s="63">
        <v>4</v>
      </c>
      <c r="D236" s="63">
        <v>0</v>
      </c>
      <c r="E236" s="63">
        <v>22</v>
      </c>
      <c r="F236" s="63">
        <v>24</v>
      </c>
      <c r="G236" s="63">
        <v>0</v>
      </c>
      <c r="H236" s="63">
        <v>0</v>
      </c>
      <c r="I236" s="64">
        <f t="shared" si="15"/>
        <v>57</v>
      </c>
      <c r="J236" s="62">
        <v>2800</v>
      </c>
      <c r="K236" s="63">
        <v>1600</v>
      </c>
      <c r="L236" s="63">
        <v>0</v>
      </c>
      <c r="M236" s="63">
        <v>8800</v>
      </c>
      <c r="N236" s="63">
        <v>9600</v>
      </c>
      <c r="O236" s="63">
        <v>0</v>
      </c>
      <c r="P236" s="65">
        <v>0</v>
      </c>
      <c r="Q236" s="64">
        <f t="shared" si="16"/>
        <v>22800</v>
      </c>
    </row>
    <row r="237" spans="1:17" ht="25.15" customHeight="1">
      <c r="A237" s="49" t="s">
        <v>18</v>
      </c>
      <c r="B237" s="62">
        <v>737</v>
      </c>
      <c r="C237" s="63">
        <v>388</v>
      </c>
      <c r="D237" s="63">
        <v>0</v>
      </c>
      <c r="E237" s="63">
        <v>848</v>
      </c>
      <c r="F237" s="63">
        <v>990</v>
      </c>
      <c r="G237" s="63">
        <v>0</v>
      </c>
      <c r="H237" s="63">
        <v>0</v>
      </c>
      <c r="I237" s="64">
        <f t="shared" si="15"/>
        <v>2963</v>
      </c>
      <c r="J237" s="62">
        <v>147400</v>
      </c>
      <c r="K237" s="63">
        <v>77600</v>
      </c>
      <c r="L237" s="63">
        <v>0</v>
      </c>
      <c r="M237" s="63">
        <v>169600</v>
      </c>
      <c r="N237" s="63">
        <v>198000</v>
      </c>
      <c r="O237" s="63">
        <v>0</v>
      </c>
      <c r="P237" s="65">
        <v>0</v>
      </c>
      <c r="Q237" s="64">
        <f t="shared" si="16"/>
        <v>592600</v>
      </c>
    </row>
    <row r="238" spans="1:17" ht="25.15" customHeight="1">
      <c r="A238" s="49" t="s">
        <v>19</v>
      </c>
      <c r="B238" s="62">
        <v>5</v>
      </c>
      <c r="C238" s="63">
        <v>25</v>
      </c>
      <c r="D238" s="63">
        <v>0</v>
      </c>
      <c r="E238" s="63">
        <v>19</v>
      </c>
      <c r="F238" s="63">
        <v>16</v>
      </c>
      <c r="G238" s="63">
        <v>0</v>
      </c>
      <c r="H238" s="63">
        <v>0</v>
      </c>
      <c r="I238" s="64">
        <f t="shared" si="15"/>
        <v>65</v>
      </c>
      <c r="J238" s="62">
        <v>1520</v>
      </c>
      <c r="K238" s="63">
        <v>7600</v>
      </c>
      <c r="L238" s="63">
        <v>0</v>
      </c>
      <c r="M238" s="63">
        <v>5776</v>
      </c>
      <c r="N238" s="63">
        <v>4864</v>
      </c>
      <c r="O238" s="63">
        <v>0</v>
      </c>
      <c r="P238" s="65">
        <v>0</v>
      </c>
      <c r="Q238" s="64">
        <f t="shared" si="16"/>
        <v>19760</v>
      </c>
    </row>
    <row r="239" spans="1:17" ht="25.15" customHeight="1">
      <c r="A239" s="49" t="s">
        <v>20</v>
      </c>
      <c r="B239" s="62">
        <v>45</v>
      </c>
      <c r="C239" s="63">
        <v>33</v>
      </c>
      <c r="D239" s="63">
        <v>0</v>
      </c>
      <c r="E239" s="63">
        <v>41</v>
      </c>
      <c r="F239" s="63">
        <v>54</v>
      </c>
      <c r="G239" s="63">
        <v>0</v>
      </c>
      <c r="H239" s="63">
        <v>0</v>
      </c>
      <c r="I239" s="64">
        <f t="shared" si="15"/>
        <v>173</v>
      </c>
      <c r="J239" s="62">
        <v>6840</v>
      </c>
      <c r="K239" s="63">
        <v>5016</v>
      </c>
      <c r="L239" s="63">
        <v>0</v>
      </c>
      <c r="M239" s="63">
        <v>6232</v>
      </c>
      <c r="N239" s="63">
        <v>8208</v>
      </c>
      <c r="O239" s="63">
        <v>0</v>
      </c>
      <c r="P239" s="65">
        <v>0</v>
      </c>
      <c r="Q239" s="64">
        <f t="shared" si="16"/>
        <v>26296</v>
      </c>
    </row>
    <row r="240" spans="1:17" ht="25.15" customHeight="1">
      <c r="A240" s="49" t="s">
        <v>21</v>
      </c>
      <c r="B240" s="62">
        <v>1</v>
      </c>
      <c r="C240" s="63">
        <v>12</v>
      </c>
      <c r="D240" s="63">
        <v>0</v>
      </c>
      <c r="E240" s="63">
        <v>23</v>
      </c>
      <c r="F240" s="63">
        <v>17</v>
      </c>
      <c r="G240" s="63">
        <v>0</v>
      </c>
      <c r="H240" s="63">
        <v>0</v>
      </c>
      <c r="I240" s="64">
        <f t="shared" si="15"/>
        <v>53</v>
      </c>
      <c r="J240" s="62">
        <v>490</v>
      </c>
      <c r="K240" s="63">
        <v>5880</v>
      </c>
      <c r="L240" s="63">
        <v>0</v>
      </c>
      <c r="M240" s="63">
        <v>11270</v>
      </c>
      <c r="N240" s="63">
        <v>8330</v>
      </c>
      <c r="O240" s="63">
        <v>0</v>
      </c>
      <c r="P240" s="65">
        <v>0</v>
      </c>
      <c r="Q240" s="64">
        <f t="shared" si="16"/>
        <v>25970</v>
      </c>
    </row>
    <row r="241" spans="1:17" ht="25.15" customHeight="1" thickBot="1">
      <c r="A241" s="49" t="s">
        <v>22</v>
      </c>
      <c r="B241" s="62">
        <v>730</v>
      </c>
      <c r="C241" s="63">
        <v>325</v>
      </c>
      <c r="D241" s="63">
        <v>0</v>
      </c>
      <c r="E241" s="63">
        <v>798</v>
      </c>
      <c r="F241" s="63">
        <v>1290</v>
      </c>
      <c r="G241" s="63">
        <v>0</v>
      </c>
      <c r="H241" s="63">
        <v>0</v>
      </c>
      <c r="I241" s="64">
        <f t="shared" si="15"/>
        <v>3143</v>
      </c>
      <c r="J241" s="62">
        <v>178850</v>
      </c>
      <c r="K241" s="63">
        <v>79625</v>
      </c>
      <c r="L241" s="63">
        <v>0</v>
      </c>
      <c r="M241" s="63">
        <v>195510</v>
      </c>
      <c r="N241" s="63">
        <v>316050</v>
      </c>
      <c r="O241" s="63">
        <v>0</v>
      </c>
      <c r="P241" s="65">
        <v>0</v>
      </c>
      <c r="Q241" s="64">
        <f t="shared" si="16"/>
        <v>770035</v>
      </c>
    </row>
    <row r="242" spans="1:17" ht="25.15" customHeight="1" thickBot="1">
      <c r="A242" s="60" t="s">
        <v>23</v>
      </c>
      <c r="B242" s="46">
        <v>334</v>
      </c>
      <c r="C242" s="46">
        <v>178</v>
      </c>
      <c r="D242" s="46">
        <v>0</v>
      </c>
      <c r="E242" s="46">
        <v>186</v>
      </c>
      <c r="F242" s="46">
        <v>390</v>
      </c>
      <c r="G242" s="46">
        <v>0</v>
      </c>
      <c r="H242" s="46">
        <v>0</v>
      </c>
      <c r="I242" s="47">
        <f t="shared" si="15"/>
        <v>1088</v>
      </c>
      <c r="J242" s="46">
        <v>101920</v>
      </c>
      <c r="K242" s="46">
        <v>58520</v>
      </c>
      <c r="L242" s="46">
        <v>0</v>
      </c>
      <c r="M242" s="46">
        <v>63000</v>
      </c>
      <c r="N242" s="46">
        <v>119560</v>
      </c>
      <c r="O242" s="46">
        <v>0</v>
      </c>
      <c r="P242" s="48">
        <v>0</v>
      </c>
      <c r="Q242" s="47">
        <f t="shared" si="16"/>
        <v>343000</v>
      </c>
    </row>
    <row r="243" spans="1:17" ht="25.15" customHeight="1">
      <c r="A243" s="61" t="s">
        <v>24</v>
      </c>
      <c r="B243" s="62">
        <v>30</v>
      </c>
      <c r="C243" s="63">
        <v>31</v>
      </c>
      <c r="D243" s="63">
        <v>0</v>
      </c>
      <c r="E243" s="63">
        <v>39</v>
      </c>
      <c r="F243" s="63">
        <v>37</v>
      </c>
      <c r="G243" s="63">
        <v>0</v>
      </c>
      <c r="H243" s="63">
        <v>0</v>
      </c>
      <c r="I243" s="64">
        <f t="shared" si="15"/>
        <v>137</v>
      </c>
      <c r="J243" s="62">
        <v>16800</v>
      </c>
      <c r="K243" s="63">
        <v>17360</v>
      </c>
      <c r="L243" s="63">
        <v>0</v>
      </c>
      <c r="M243" s="63">
        <v>21840</v>
      </c>
      <c r="N243" s="63">
        <v>20720</v>
      </c>
      <c r="O243" s="63">
        <v>0</v>
      </c>
      <c r="P243" s="65">
        <v>0</v>
      </c>
      <c r="Q243" s="64">
        <f t="shared" si="16"/>
        <v>76720</v>
      </c>
    </row>
    <row r="244" spans="1:17" ht="25.15" customHeight="1" thickBot="1">
      <c r="A244" s="61" t="s">
        <v>25</v>
      </c>
      <c r="B244" s="62">
        <v>304</v>
      </c>
      <c r="C244" s="63">
        <v>147</v>
      </c>
      <c r="D244" s="63">
        <v>0</v>
      </c>
      <c r="E244" s="63">
        <v>147</v>
      </c>
      <c r="F244" s="63">
        <v>353</v>
      </c>
      <c r="G244" s="63">
        <v>0</v>
      </c>
      <c r="H244" s="63">
        <v>0</v>
      </c>
      <c r="I244" s="64">
        <f t="shared" si="15"/>
        <v>951</v>
      </c>
      <c r="J244" s="62">
        <v>85120</v>
      </c>
      <c r="K244" s="63">
        <v>41160</v>
      </c>
      <c r="L244" s="63">
        <v>0</v>
      </c>
      <c r="M244" s="63">
        <v>41160</v>
      </c>
      <c r="N244" s="63">
        <v>98840</v>
      </c>
      <c r="O244" s="63">
        <v>0</v>
      </c>
      <c r="P244" s="65">
        <v>0</v>
      </c>
      <c r="Q244" s="64">
        <f t="shared" si="16"/>
        <v>266280</v>
      </c>
    </row>
    <row r="245" spans="1:17" ht="25.15" customHeight="1" thickBot="1">
      <c r="A245" s="60" t="s">
        <v>26</v>
      </c>
      <c r="B245" s="46">
        <v>92</v>
      </c>
      <c r="C245" s="46">
        <v>74</v>
      </c>
      <c r="D245" s="46">
        <v>0</v>
      </c>
      <c r="E245" s="46">
        <v>79</v>
      </c>
      <c r="F245" s="46">
        <v>153</v>
      </c>
      <c r="G245" s="46">
        <v>0</v>
      </c>
      <c r="H245" s="46">
        <v>0</v>
      </c>
      <c r="I245" s="47">
        <f t="shared" si="15"/>
        <v>398</v>
      </c>
      <c r="J245" s="46">
        <v>52500</v>
      </c>
      <c r="K245" s="46">
        <v>45150</v>
      </c>
      <c r="L245" s="46">
        <v>0</v>
      </c>
      <c r="M245" s="46">
        <v>47775</v>
      </c>
      <c r="N245" s="46">
        <v>85575</v>
      </c>
      <c r="O245" s="46">
        <v>0</v>
      </c>
      <c r="P245" s="48">
        <v>0</v>
      </c>
      <c r="Q245" s="47">
        <f t="shared" si="16"/>
        <v>231000</v>
      </c>
    </row>
    <row r="246" spans="1:17" ht="25.15" customHeight="1">
      <c r="A246" s="61" t="s">
        <v>27</v>
      </c>
      <c r="B246" s="62">
        <v>8</v>
      </c>
      <c r="C246" s="63">
        <v>12</v>
      </c>
      <c r="D246" s="63">
        <v>0</v>
      </c>
      <c r="E246" s="63">
        <v>12</v>
      </c>
      <c r="F246" s="63">
        <v>10</v>
      </c>
      <c r="G246" s="63">
        <v>0</v>
      </c>
      <c r="H246" s="63">
        <v>0</v>
      </c>
      <c r="I246" s="64">
        <f t="shared" si="15"/>
        <v>42</v>
      </c>
      <c r="J246" s="62">
        <v>8400</v>
      </c>
      <c r="K246" s="63">
        <v>12600</v>
      </c>
      <c r="L246" s="63">
        <v>0</v>
      </c>
      <c r="M246" s="63">
        <v>12600</v>
      </c>
      <c r="N246" s="63">
        <v>10500</v>
      </c>
      <c r="O246" s="63">
        <v>0</v>
      </c>
      <c r="P246" s="65">
        <v>0</v>
      </c>
      <c r="Q246" s="64">
        <f t="shared" si="16"/>
        <v>44100</v>
      </c>
    </row>
    <row r="247" spans="1:17" ht="25.15" customHeight="1" thickBot="1">
      <c r="A247" s="61" t="s">
        <v>28</v>
      </c>
      <c r="B247" s="62">
        <v>84</v>
      </c>
      <c r="C247" s="63">
        <v>62</v>
      </c>
      <c r="D247" s="63">
        <v>0</v>
      </c>
      <c r="E247" s="63">
        <v>67</v>
      </c>
      <c r="F247" s="63">
        <v>143</v>
      </c>
      <c r="G247" s="63">
        <v>0</v>
      </c>
      <c r="H247" s="63">
        <v>0</v>
      </c>
      <c r="I247" s="64">
        <f t="shared" si="15"/>
        <v>356</v>
      </c>
      <c r="J247" s="62">
        <v>44100</v>
      </c>
      <c r="K247" s="63">
        <v>32550</v>
      </c>
      <c r="L247" s="63">
        <v>0</v>
      </c>
      <c r="M247" s="63">
        <v>35175</v>
      </c>
      <c r="N247" s="63">
        <v>75075</v>
      </c>
      <c r="O247" s="63">
        <v>0</v>
      </c>
      <c r="P247" s="65">
        <v>0</v>
      </c>
      <c r="Q247" s="64">
        <f t="shared" si="16"/>
        <v>186900</v>
      </c>
    </row>
    <row r="248" spans="1:17" ht="25.15" customHeight="1" thickBot="1">
      <c r="A248" s="60" t="s">
        <v>29</v>
      </c>
      <c r="B248" s="46">
        <v>576</v>
      </c>
      <c r="C248" s="46">
        <v>603</v>
      </c>
      <c r="D248" s="46">
        <v>0</v>
      </c>
      <c r="E248" s="46">
        <v>519</v>
      </c>
      <c r="F248" s="46">
        <v>184</v>
      </c>
      <c r="G248" s="46">
        <v>0</v>
      </c>
      <c r="H248" s="46">
        <v>0</v>
      </c>
      <c r="I248" s="47">
        <f t="shared" si="15"/>
        <v>1882</v>
      </c>
      <c r="J248" s="46">
        <v>16335</v>
      </c>
      <c r="K248" s="46">
        <v>17220</v>
      </c>
      <c r="L248" s="46">
        <v>0</v>
      </c>
      <c r="M248" s="46">
        <v>14610</v>
      </c>
      <c r="N248" s="46">
        <v>5040</v>
      </c>
      <c r="O248" s="46">
        <v>0</v>
      </c>
      <c r="P248" s="48">
        <v>0</v>
      </c>
      <c r="Q248" s="47">
        <f t="shared" si="16"/>
        <v>53205</v>
      </c>
    </row>
    <row r="249" spans="1:17" ht="25.15" customHeight="1">
      <c r="A249" s="49" t="s">
        <v>30</v>
      </c>
      <c r="B249" s="62">
        <v>513</v>
      </c>
      <c r="C249" s="63">
        <v>545</v>
      </c>
      <c r="D249" s="63">
        <v>0</v>
      </c>
      <c r="E249" s="63">
        <v>455</v>
      </c>
      <c r="F249" s="63">
        <v>152</v>
      </c>
      <c r="G249" s="63">
        <v>0</v>
      </c>
      <c r="H249" s="63">
        <v>0</v>
      </c>
      <c r="I249" s="64">
        <f t="shared" si="15"/>
        <v>1665</v>
      </c>
      <c r="J249" s="62">
        <v>15390</v>
      </c>
      <c r="K249" s="63">
        <v>16350</v>
      </c>
      <c r="L249" s="63">
        <v>0</v>
      </c>
      <c r="M249" s="63">
        <v>13650</v>
      </c>
      <c r="N249" s="63">
        <v>4560</v>
      </c>
      <c r="O249" s="63">
        <v>0</v>
      </c>
      <c r="P249" s="65">
        <v>0</v>
      </c>
      <c r="Q249" s="64">
        <f t="shared" si="16"/>
        <v>49950</v>
      </c>
    </row>
    <row r="250" spans="1:17" ht="25.15" customHeight="1" thickBot="1">
      <c r="A250" s="49" t="s">
        <v>102</v>
      </c>
      <c r="B250" s="62">
        <v>63</v>
      </c>
      <c r="C250" s="63">
        <v>58</v>
      </c>
      <c r="D250" s="63">
        <v>0</v>
      </c>
      <c r="E250" s="63">
        <v>64</v>
      </c>
      <c r="F250" s="63">
        <v>32</v>
      </c>
      <c r="G250" s="63">
        <v>0</v>
      </c>
      <c r="H250" s="63">
        <v>0</v>
      </c>
      <c r="I250" s="64">
        <f t="shared" si="15"/>
        <v>217</v>
      </c>
      <c r="J250" s="62">
        <v>945</v>
      </c>
      <c r="K250" s="63">
        <v>870</v>
      </c>
      <c r="L250" s="63">
        <v>0</v>
      </c>
      <c r="M250" s="63">
        <v>960</v>
      </c>
      <c r="N250" s="63">
        <v>480</v>
      </c>
      <c r="O250" s="63">
        <v>0</v>
      </c>
      <c r="P250" s="65">
        <v>0</v>
      </c>
      <c r="Q250" s="64">
        <f t="shared" si="16"/>
        <v>3255</v>
      </c>
    </row>
    <row r="251" spans="1:17" ht="25.15" customHeight="1" thickBot="1">
      <c r="A251" s="60" t="s">
        <v>32</v>
      </c>
      <c r="B251" s="46">
        <v>4131</v>
      </c>
      <c r="C251" s="46">
        <v>6442</v>
      </c>
      <c r="D251" s="46">
        <v>0</v>
      </c>
      <c r="E251" s="46">
        <v>7565</v>
      </c>
      <c r="F251" s="46">
        <v>5308</v>
      </c>
      <c r="G251" s="46">
        <v>0</v>
      </c>
      <c r="H251" s="46">
        <v>0</v>
      </c>
      <c r="I251" s="47">
        <f t="shared" si="15"/>
        <v>23446</v>
      </c>
      <c r="J251" s="46">
        <v>320190</v>
      </c>
      <c r="K251" s="46">
        <v>486810</v>
      </c>
      <c r="L251" s="46">
        <v>0</v>
      </c>
      <c r="M251" s="46">
        <v>589935</v>
      </c>
      <c r="N251" s="46">
        <v>384240</v>
      </c>
      <c r="O251" s="46">
        <v>0</v>
      </c>
      <c r="P251" s="48">
        <v>0</v>
      </c>
      <c r="Q251" s="47">
        <f t="shared" si="16"/>
        <v>1781175</v>
      </c>
    </row>
    <row r="252" spans="1:17" ht="25.15" customHeight="1">
      <c r="A252" s="61" t="s">
        <v>33</v>
      </c>
      <c r="B252" s="62">
        <v>1154</v>
      </c>
      <c r="C252" s="63">
        <v>2209</v>
      </c>
      <c r="D252" s="63">
        <v>0</v>
      </c>
      <c r="E252" s="63">
        <v>1785</v>
      </c>
      <c r="F252" s="63">
        <v>1377</v>
      </c>
      <c r="G252" s="63">
        <v>0</v>
      </c>
      <c r="H252" s="63">
        <v>0</v>
      </c>
      <c r="I252" s="64">
        <f t="shared" si="15"/>
        <v>6525</v>
      </c>
      <c r="J252" s="62">
        <v>69240</v>
      </c>
      <c r="K252" s="63">
        <v>132540</v>
      </c>
      <c r="L252" s="63">
        <v>0</v>
      </c>
      <c r="M252" s="63">
        <v>107100</v>
      </c>
      <c r="N252" s="63">
        <v>82620</v>
      </c>
      <c r="O252" s="63">
        <v>0</v>
      </c>
      <c r="P252" s="65">
        <v>0</v>
      </c>
      <c r="Q252" s="64">
        <f t="shared" si="16"/>
        <v>391500</v>
      </c>
    </row>
    <row r="253" spans="1:17" ht="25.15" customHeight="1">
      <c r="A253" s="61" t="s">
        <v>34</v>
      </c>
      <c r="B253" s="62">
        <v>28</v>
      </c>
      <c r="C253" s="63">
        <v>88</v>
      </c>
      <c r="D253" s="63">
        <v>0</v>
      </c>
      <c r="E253" s="63">
        <v>97</v>
      </c>
      <c r="F253" s="63">
        <v>244</v>
      </c>
      <c r="G253" s="63">
        <v>0</v>
      </c>
      <c r="H253" s="63">
        <v>0</v>
      </c>
      <c r="I253" s="64">
        <f t="shared" si="15"/>
        <v>457</v>
      </c>
      <c r="J253" s="62">
        <v>840</v>
      </c>
      <c r="K253" s="63">
        <v>2640</v>
      </c>
      <c r="L253" s="63">
        <v>0</v>
      </c>
      <c r="M253" s="63">
        <v>2910</v>
      </c>
      <c r="N253" s="63">
        <v>7320</v>
      </c>
      <c r="O253" s="63">
        <v>0</v>
      </c>
      <c r="P253" s="65">
        <v>0</v>
      </c>
      <c r="Q253" s="64">
        <f t="shared" si="16"/>
        <v>13710</v>
      </c>
    </row>
    <row r="254" spans="1:17" ht="25.15" customHeight="1">
      <c r="A254" s="49" t="s">
        <v>35</v>
      </c>
      <c r="B254" s="62">
        <v>2609</v>
      </c>
      <c r="C254" s="63">
        <v>3669</v>
      </c>
      <c r="D254" s="63">
        <v>0</v>
      </c>
      <c r="E254" s="63">
        <v>4982</v>
      </c>
      <c r="F254" s="63">
        <v>2853</v>
      </c>
      <c r="G254" s="63">
        <v>0</v>
      </c>
      <c r="H254" s="63">
        <v>0</v>
      </c>
      <c r="I254" s="64">
        <f t="shared" si="15"/>
        <v>14113</v>
      </c>
      <c r="J254" s="62">
        <v>234810</v>
      </c>
      <c r="K254" s="63">
        <v>330210</v>
      </c>
      <c r="L254" s="63">
        <v>0</v>
      </c>
      <c r="M254" s="63">
        <v>448380</v>
      </c>
      <c r="N254" s="63">
        <v>256770</v>
      </c>
      <c r="O254" s="63">
        <v>0</v>
      </c>
      <c r="P254" s="65">
        <v>0</v>
      </c>
      <c r="Q254" s="64">
        <f t="shared" si="16"/>
        <v>1270170</v>
      </c>
    </row>
    <row r="255" spans="1:17" ht="25.15" customHeight="1" thickBot="1">
      <c r="A255" s="49" t="s">
        <v>36</v>
      </c>
      <c r="B255" s="62">
        <v>340</v>
      </c>
      <c r="C255" s="63">
        <v>476</v>
      </c>
      <c r="D255" s="63">
        <v>0</v>
      </c>
      <c r="E255" s="63">
        <v>701</v>
      </c>
      <c r="F255" s="63">
        <v>834</v>
      </c>
      <c r="G255" s="63">
        <v>0</v>
      </c>
      <c r="H255" s="63">
        <v>0</v>
      </c>
      <c r="I255" s="64">
        <f t="shared" si="15"/>
        <v>2351</v>
      </c>
      <c r="J255" s="62">
        <v>15300</v>
      </c>
      <c r="K255" s="63">
        <v>21420</v>
      </c>
      <c r="L255" s="63">
        <v>0</v>
      </c>
      <c r="M255" s="63">
        <v>31545</v>
      </c>
      <c r="N255" s="63">
        <v>37530</v>
      </c>
      <c r="O255" s="63">
        <v>0</v>
      </c>
      <c r="P255" s="65">
        <v>0</v>
      </c>
      <c r="Q255" s="64">
        <f t="shared" si="16"/>
        <v>105795</v>
      </c>
    </row>
    <row r="256" spans="1:17" ht="25.15" customHeight="1" thickBot="1">
      <c r="A256" s="60" t="s">
        <v>37</v>
      </c>
      <c r="B256" s="46">
        <v>59</v>
      </c>
      <c r="C256" s="46">
        <v>150</v>
      </c>
      <c r="D256" s="46">
        <v>0</v>
      </c>
      <c r="E256" s="46">
        <v>144</v>
      </c>
      <c r="F256" s="46">
        <v>65</v>
      </c>
      <c r="G256" s="46">
        <v>0</v>
      </c>
      <c r="H256" s="46">
        <v>0</v>
      </c>
      <c r="I256" s="47">
        <f t="shared" si="15"/>
        <v>418</v>
      </c>
      <c r="J256" s="46">
        <v>9265</v>
      </c>
      <c r="K256" s="46">
        <v>23630</v>
      </c>
      <c r="L256" s="46">
        <v>0</v>
      </c>
      <c r="M256" s="46">
        <v>21335</v>
      </c>
      <c r="N256" s="46">
        <v>8840</v>
      </c>
      <c r="O256" s="46">
        <v>0</v>
      </c>
      <c r="P256" s="48">
        <v>0</v>
      </c>
      <c r="Q256" s="47">
        <f t="shared" si="16"/>
        <v>63070</v>
      </c>
    </row>
    <row r="257" spans="1:17" ht="25.15" customHeight="1">
      <c r="A257" s="61" t="s">
        <v>38</v>
      </c>
      <c r="B257" s="62">
        <v>50</v>
      </c>
      <c r="C257" s="63">
        <v>128</v>
      </c>
      <c r="D257" s="63">
        <v>0</v>
      </c>
      <c r="E257" s="63">
        <v>107</v>
      </c>
      <c r="F257" s="63">
        <v>39</v>
      </c>
      <c r="G257" s="63">
        <v>0</v>
      </c>
      <c r="H257" s="63">
        <v>0</v>
      </c>
      <c r="I257" s="64">
        <f t="shared" si="15"/>
        <v>324</v>
      </c>
      <c r="J257" s="62">
        <v>8500</v>
      </c>
      <c r="K257" s="63">
        <v>21760</v>
      </c>
      <c r="L257" s="63">
        <v>0</v>
      </c>
      <c r="M257" s="63">
        <v>18190</v>
      </c>
      <c r="N257" s="63">
        <v>6630</v>
      </c>
      <c r="O257" s="63">
        <v>0</v>
      </c>
      <c r="P257" s="65">
        <v>0</v>
      </c>
      <c r="Q257" s="64">
        <f t="shared" si="16"/>
        <v>55080</v>
      </c>
    </row>
    <row r="258" spans="1:17" ht="25.15" customHeight="1" thickBot="1">
      <c r="A258" s="61" t="s">
        <v>39</v>
      </c>
      <c r="B258" s="62">
        <v>9</v>
      </c>
      <c r="C258" s="63">
        <v>22</v>
      </c>
      <c r="D258" s="63">
        <v>0</v>
      </c>
      <c r="E258" s="63">
        <v>37</v>
      </c>
      <c r="F258" s="63">
        <v>26</v>
      </c>
      <c r="G258" s="63">
        <v>0</v>
      </c>
      <c r="H258" s="63">
        <v>0</v>
      </c>
      <c r="I258" s="64">
        <f t="shared" si="15"/>
        <v>94</v>
      </c>
      <c r="J258" s="62">
        <v>765</v>
      </c>
      <c r="K258" s="63">
        <v>1870</v>
      </c>
      <c r="L258" s="63">
        <v>0</v>
      </c>
      <c r="M258" s="63">
        <v>3145</v>
      </c>
      <c r="N258" s="63">
        <v>2210</v>
      </c>
      <c r="O258" s="63">
        <v>0</v>
      </c>
      <c r="P258" s="65">
        <v>0</v>
      </c>
      <c r="Q258" s="64">
        <f t="shared" si="16"/>
        <v>7990</v>
      </c>
    </row>
    <row r="259" spans="1:17" ht="25.15" customHeight="1" thickBot="1">
      <c r="A259" s="60" t="s">
        <v>40</v>
      </c>
      <c r="B259" s="46">
        <v>97</v>
      </c>
      <c r="C259" s="46">
        <v>222</v>
      </c>
      <c r="D259" s="46">
        <v>0</v>
      </c>
      <c r="E259" s="46">
        <v>224</v>
      </c>
      <c r="F259" s="46">
        <v>187</v>
      </c>
      <c r="G259" s="46">
        <v>0</v>
      </c>
      <c r="H259" s="46">
        <v>0</v>
      </c>
      <c r="I259" s="47">
        <f t="shared" si="15"/>
        <v>730</v>
      </c>
      <c r="J259" s="46">
        <v>21240</v>
      </c>
      <c r="K259" s="46">
        <v>49440</v>
      </c>
      <c r="L259" s="46">
        <v>0</v>
      </c>
      <c r="M259" s="46">
        <v>49200</v>
      </c>
      <c r="N259" s="46">
        <v>38040</v>
      </c>
      <c r="O259" s="46">
        <v>0</v>
      </c>
      <c r="P259" s="48">
        <v>0</v>
      </c>
      <c r="Q259" s="47">
        <f t="shared" si="16"/>
        <v>157920</v>
      </c>
    </row>
    <row r="260" spans="1:17" ht="25.15" customHeight="1">
      <c r="A260" s="61" t="s">
        <v>41</v>
      </c>
      <c r="B260" s="62">
        <v>80</v>
      </c>
      <c r="C260" s="63">
        <v>190</v>
      </c>
      <c r="D260" s="63">
        <v>0</v>
      </c>
      <c r="E260" s="63">
        <v>186</v>
      </c>
      <c r="F260" s="63">
        <v>130</v>
      </c>
      <c r="G260" s="63">
        <v>0</v>
      </c>
      <c r="H260" s="63">
        <v>0</v>
      </c>
      <c r="I260" s="64">
        <f t="shared" si="15"/>
        <v>586</v>
      </c>
      <c r="J260" s="62">
        <v>19200</v>
      </c>
      <c r="K260" s="63">
        <v>45600</v>
      </c>
      <c r="L260" s="63">
        <v>0</v>
      </c>
      <c r="M260" s="63">
        <v>44640</v>
      </c>
      <c r="N260" s="63">
        <v>31200</v>
      </c>
      <c r="O260" s="63">
        <v>0</v>
      </c>
      <c r="P260" s="65">
        <v>0</v>
      </c>
      <c r="Q260" s="64">
        <f t="shared" si="16"/>
        <v>140640</v>
      </c>
    </row>
    <row r="261" spans="1:17" ht="25.15" customHeight="1" thickBot="1">
      <c r="A261" s="61" t="s">
        <v>42</v>
      </c>
      <c r="B261" s="62">
        <v>17</v>
      </c>
      <c r="C261" s="63">
        <v>32</v>
      </c>
      <c r="D261" s="63">
        <v>0</v>
      </c>
      <c r="E261" s="63">
        <v>38</v>
      </c>
      <c r="F261" s="63">
        <v>57</v>
      </c>
      <c r="G261" s="63">
        <v>0</v>
      </c>
      <c r="H261" s="63">
        <v>0</v>
      </c>
      <c r="I261" s="64">
        <f t="shared" si="15"/>
        <v>144</v>
      </c>
      <c r="J261" s="62">
        <v>2040</v>
      </c>
      <c r="K261" s="63">
        <v>3840</v>
      </c>
      <c r="L261" s="63">
        <v>0</v>
      </c>
      <c r="M261" s="63">
        <v>4560</v>
      </c>
      <c r="N261" s="63">
        <v>6840</v>
      </c>
      <c r="O261" s="63">
        <v>0</v>
      </c>
      <c r="P261" s="65">
        <v>0</v>
      </c>
      <c r="Q261" s="64">
        <f t="shared" si="16"/>
        <v>17280</v>
      </c>
    </row>
    <row r="262" spans="1:17" ht="25.15" customHeight="1" thickBot="1">
      <c r="A262" s="60" t="s">
        <v>43</v>
      </c>
      <c r="B262" s="46">
        <v>146</v>
      </c>
      <c r="C262" s="46">
        <v>384</v>
      </c>
      <c r="D262" s="46">
        <v>0</v>
      </c>
      <c r="E262" s="46">
        <v>300</v>
      </c>
      <c r="F262" s="46">
        <v>153</v>
      </c>
      <c r="G262" s="46">
        <v>0</v>
      </c>
      <c r="H262" s="46">
        <v>0</v>
      </c>
      <c r="I262" s="47">
        <f t="shared" si="15"/>
        <v>983</v>
      </c>
      <c r="J262" s="46">
        <v>31418</v>
      </c>
      <c r="K262" s="46">
        <v>82549</v>
      </c>
      <c r="L262" s="46">
        <v>0</v>
      </c>
      <c r="M262" s="46">
        <v>70296</v>
      </c>
      <c r="N262" s="46">
        <v>33950</v>
      </c>
      <c r="O262" s="46">
        <v>0</v>
      </c>
      <c r="P262" s="48">
        <v>0</v>
      </c>
      <c r="Q262" s="47">
        <f t="shared" si="16"/>
        <v>218213</v>
      </c>
    </row>
    <row r="263" spans="1:17" ht="25.15" customHeight="1">
      <c r="A263" s="49" t="s">
        <v>103</v>
      </c>
      <c r="B263" s="62">
        <v>20</v>
      </c>
      <c r="C263" s="63">
        <v>47</v>
      </c>
      <c r="D263" s="63">
        <v>0</v>
      </c>
      <c r="E263" s="63">
        <v>21</v>
      </c>
      <c r="F263" s="63">
        <v>12</v>
      </c>
      <c r="G263" s="63">
        <v>0</v>
      </c>
      <c r="H263" s="63">
        <v>0</v>
      </c>
      <c r="I263" s="64">
        <f t="shared" si="15"/>
        <v>100</v>
      </c>
      <c r="J263" s="62">
        <v>3880</v>
      </c>
      <c r="K263" s="63">
        <v>9118</v>
      </c>
      <c r="L263" s="63">
        <v>0</v>
      </c>
      <c r="M263" s="63">
        <v>4074</v>
      </c>
      <c r="N263" s="63">
        <v>2328</v>
      </c>
      <c r="O263" s="63">
        <v>0</v>
      </c>
      <c r="P263" s="65">
        <v>0</v>
      </c>
      <c r="Q263" s="64">
        <f t="shared" si="16"/>
        <v>19400</v>
      </c>
    </row>
    <row r="264" spans="1:17" ht="25.15" customHeight="1">
      <c r="A264" s="49" t="s">
        <v>104</v>
      </c>
      <c r="B264" s="62">
        <v>4</v>
      </c>
      <c r="C264" s="63">
        <v>8</v>
      </c>
      <c r="D264" s="63">
        <v>0</v>
      </c>
      <c r="E264" s="63">
        <v>6</v>
      </c>
      <c r="F264" s="63">
        <v>1</v>
      </c>
      <c r="G264" s="63">
        <v>0</v>
      </c>
      <c r="H264" s="63">
        <v>0</v>
      </c>
      <c r="I264" s="64">
        <f t="shared" si="15"/>
        <v>19</v>
      </c>
      <c r="J264" s="62">
        <v>388</v>
      </c>
      <c r="K264" s="63">
        <v>776</v>
      </c>
      <c r="L264" s="63">
        <v>0</v>
      </c>
      <c r="M264" s="63">
        <v>582</v>
      </c>
      <c r="N264" s="63">
        <v>97</v>
      </c>
      <c r="O264" s="63">
        <v>0</v>
      </c>
      <c r="P264" s="65">
        <v>0</v>
      </c>
      <c r="Q264" s="64">
        <f t="shared" si="16"/>
        <v>1843</v>
      </c>
    </row>
    <row r="265" spans="1:17" ht="25.15" customHeight="1">
      <c r="A265" s="49" t="s">
        <v>44</v>
      </c>
      <c r="B265" s="62">
        <v>20</v>
      </c>
      <c r="C265" s="63">
        <v>39</v>
      </c>
      <c r="D265" s="63">
        <v>0</v>
      </c>
      <c r="E265" s="63">
        <v>45</v>
      </c>
      <c r="F265" s="63">
        <v>13</v>
      </c>
      <c r="G265" s="63">
        <v>0</v>
      </c>
      <c r="H265" s="63">
        <v>0</v>
      </c>
      <c r="I265" s="64">
        <f t="shared" si="15"/>
        <v>117</v>
      </c>
      <c r="J265" s="62">
        <v>6000</v>
      </c>
      <c r="K265" s="63">
        <v>11700</v>
      </c>
      <c r="L265" s="63">
        <v>0</v>
      </c>
      <c r="M265" s="63">
        <v>13500</v>
      </c>
      <c r="N265" s="63">
        <v>3900</v>
      </c>
      <c r="O265" s="63">
        <v>0</v>
      </c>
      <c r="P265" s="65">
        <v>0</v>
      </c>
      <c r="Q265" s="64">
        <f t="shared" si="16"/>
        <v>35100</v>
      </c>
    </row>
    <row r="266" spans="1:17" ht="25.15" customHeight="1">
      <c r="A266" s="49" t="s">
        <v>45</v>
      </c>
      <c r="B266" s="62">
        <v>28</v>
      </c>
      <c r="C266" s="63">
        <v>59</v>
      </c>
      <c r="D266" s="63">
        <v>0</v>
      </c>
      <c r="E266" s="63">
        <v>35</v>
      </c>
      <c r="F266" s="63">
        <v>24</v>
      </c>
      <c r="G266" s="63">
        <v>0</v>
      </c>
      <c r="H266" s="63">
        <v>0</v>
      </c>
      <c r="I266" s="64">
        <f t="shared" si="15"/>
        <v>146</v>
      </c>
      <c r="J266" s="62">
        <v>4200</v>
      </c>
      <c r="K266" s="63">
        <v>8850</v>
      </c>
      <c r="L266" s="63">
        <v>0</v>
      </c>
      <c r="M266" s="63">
        <v>5250</v>
      </c>
      <c r="N266" s="63">
        <v>3600</v>
      </c>
      <c r="O266" s="63">
        <v>0</v>
      </c>
      <c r="P266" s="65">
        <v>0</v>
      </c>
      <c r="Q266" s="64">
        <f t="shared" si="16"/>
        <v>21900</v>
      </c>
    </row>
    <row r="267" spans="1:17" ht="25.15" customHeight="1">
      <c r="A267" s="49" t="s">
        <v>105</v>
      </c>
      <c r="B267" s="62">
        <v>17</v>
      </c>
      <c r="C267" s="63">
        <v>102</v>
      </c>
      <c r="D267" s="63">
        <v>0</v>
      </c>
      <c r="E267" s="63">
        <v>58</v>
      </c>
      <c r="F267" s="63">
        <v>33</v>
      </c>
      <c r="G267" s="63">
        <v>0</v>
      </c>
      <c r="H267" s="63">
        <v>0</v>
      </c>
      <c r="I267" s="64">
        <f t="shared" si="15"/>
        <v>210</v>
      </c>
      <c r="J267" s="62">
        <v>3910</v>
      </c>
      <c r="K267" s="63">
        <v>23460</v>
      </c>
      <c r="L267" s="63">
        <v>0</v>
      </c>
      <c r="M267" s="63">
        <v>13340</v>
      </c>
      <c r="N267" s="63">
        <v>7590</v>
      </c>
      <c r="O267" s="63">
        <v>0</v>
      </c>
      <c r="P267" s="65">
        <v>0</v>
      </c>
      <c r="Q267" s="64">
        <f t="shared" si="16"/>
        <v>48300</v>
      </c>
    </row>
    <row r="268" spans="1:17" ht="25.15" customHeight="1">
      <c r="A268" s="49" t="s">
        <v>106</v>
      </c>
      <c r="B268" s="62">
        <v>4</v>
      </c>
      <c r="C268" s="63">
        <v>11</v>
      </c>
      <c r="D268" s="63">
        <v>0</v>
      </c>
      <c r="E268" s="63">
        <v>7</v>
      </c>
      <c r="F268" s="63">
        <v>11</v>
      </c>
      <c r="G268" s="63">
        <v>0</v>
      </c>
      <c r="H268" s="63">
        <v>0</v>
      </c>
      <c r="I268" s="64">
        <f t="shared" si="15"/>
        <v>33</v>
      </c>
      <c r="J268" s="62">
        <v>460</v>
      </c>
      <c r="K268" s="63">
        <v>1265</v>
      </c>
      <c r="L268" s="63">
        <v>0</v>
      </c>
      <c r="M268" s="63">
        <v>805</v>
      </c>
      <c r="N268" s="63">
        <v>1265</v>
      </c>
      <c r="O268" s="63">
        <v>0</v>
      </c>
      <c r="P268" s="65">
        <v>0</v>
      </c>
      <c r="Q268" s="64">
        <f t="shared" si="16"/>
        <v>3795</v>
      </c>
    </row>
    <row r="269" spans="1:17" ht="25.15" customHeight="1">
      <c r="A269" s="49" t="s">
        <v>46</v>
      </c>
      <c r="B269" s="62">
        <v>15</v>
      </c>
      <c r="C269" s="63">
        <v>30</v>
      </c>
      <c r="D269" s="63">
        <v>0</v>
      </c>
      <c r="E269" s="63">
        <v>49</v>
      </c>
      <c r="F269" s="63">
        <v>23</v>
      </c>
      <c r="G269" s="63">
        <v>0</v>
      </c>
      <c r="H269" s="63">
        <v>0</v>
      </c>
      <c r="I269" s="64">
        <f t="shared" si="15"/>
        <v>117</v>
      </c>
      <c r="J269" s="62">
        <v>5550</v>
      </c>
      <c r="K269" s="63">
        <v>11100</v>
      </c>
      <c r="L269" s="63">
        <v>0</v>
      </c>
      <c r="M269" s="63">
        <v>18130</v>
      </c>
      <c r="N269" s="63">
        <v>8510</v>
      </c>
      <c r="O269" s="63">
        <v>0</v>
      </c>
      <c r="P269" s="65">
        <v>0</v>
      </c>
      <c r="Q269" s="64">
        <f t="shared" si="16"/>
        <v>43290</v>
      </c>
    </row>
    <row r="270" spans="1:17" ht="25.15" customHeight="1" thickBot="1">
      <c r="A270" s="49" t="s">
        <v>47</v>
      </c>
      <c r="B270" s="62">
        <v>38</v>
      </c>
      <c r="C270" s="63">
        <v>88</v>
      </c>
      <c r="D270" s="63">
        <v>0</v>
      </c>
      <c r="E270" s="63">
        <v>79</v>
      </c>
      <c r="F270" s="63">
        <v>36</v>
      </c>
      <c r="G270" s="63">
        <v>0</v>
      </c>
      <c r="H270" s="63">
        <v>0</v>
      </c>
      <c r="I270" s="64">
        <f t="shared" si="15"/>
        <v>241</v>
      </c>
      <c r="J270" s="62">
        <v>7030</v>
      </c>
      <c r="K270" s="63">
        <v>16280</v>
      </c>
      <c r="L270" s="63">
        <v>0</v>
      </c>
      <c r="M270" s="63">
        <v>14615</v>
      </c>
      <c r="N270" s="63">
        <v>6660</v>
      </c>
      <c r="O270" s="63">
        <v>0</v>
      </c>
      <c r="P270" s="65">
        <v>0</v>
      </c>
      <c r="Q270" s="64">
        <f t="shared" si="16"/>
        <v>44585</v>
      </c>
    </row>
    <row r="271" spans="1:17" ht="25.15" customHeight="1" thickBot="1">
      <c r="A271" s="60" t="s">
        <v>48</v>
      </c>
      <c r="B271" s="46">
        <v>66</v>
      </c>
      <c r="C271" s="46">
        <v>167</v>
      </c>
      <c r="D271" s="46">
        <v>0</v>
      </c>
      <c r="E271" s="46">
        <v>142</v>
      </c>
      <c r="F271" s="46">
        <v>89</v>
      </c>
      <c r="G271" s="46">
        <v>0</v>
      </c>
      <c r="H271" s="46">
        <v>0</v>
      </c>
      <c r="I271" s="47">
        <f t="shared" si="15"/>
        <v>464</v>
      </c>
      <c r="J271" s="46">
        <v>22680</v>
      </c>
      <c r="K271" s="46">
        <v>59010</v>
      </c>
      <c r="L271" s="46">
        <v>0</v>
      </c>
      <c r="M271" s="46">
        <v>50820</v>
      </c>
      <c r="N271" s="46">
        <v>31290</v>
      </c>
      <c r="O271" s="46">
        <v>0</v>
      </c>
      <c r="P271" s="48">
        <v>0</v>
      </c>
      <c r="Q271" s="47">
        <f t="shared" si="16"/>
        <v>163800</v>
      </c>
    </row>
    <row r="272" spans="1:17" ht="25.15" customHeight="1">
      <c r="A272" s="61" t="s">
        <v>49</v>
      </c>
      <c r="B272" s="62">
        <v>42</v>
      </c>
      <c r="C272" s="63">
        <v>114</v>
      </c>
      <c r="D272" s="63">
        <v>0</v>
      </c>
      <c r="E272" s="63">
        <v>100</v>
      </c>
      <c r="F272" s="63">
        <v>60</v>
      </c>
      <c r="G272" s="63">
        <v>0</v>
      </c>
      <c r="H272" s="63">
        <v>0</v>
      </c>
      <c r="I272" s="64">
        <f t="shared" si="15"/>
        <v>316</v>
      </c>
      <c r="J272" s="62">
        <v>17640</v>
      </c>
      <c r="K272" s="63">
        <v>47880</v>
      </c>
      <c r="L272" s="63">
        <v>0</v>
      </c>
      <c r="M272" s="63">
        <v>42000</v>
      </c>
      <c r="N272" s="63">
        <v>25200</v>
      </c>
      <c r="O272" s="63">
        <v>0</v>
      </c>
      <c r="P272" s="65">
        <v>0</v>
      </c>
      <c r="Q272" s="64">
        <f t="shared" si="16"/>
        <v>132720</v>
      </c>
    </row>
    <row r="273" spans="1:17" ht="25.15" customHeight="1" thickBot="1">
      <c r="A273" s="61" t="s">
        <v>50</v>
      </c>
      <c r="B273" s="62">
        <v>24</v>
      </c>
      <c r="C273" s="63">
        <v>53</v>
      </c>
      <c r="D273" s="63">
        <v>0</v>
      </c>
      <c r="E273" s="63">
        <v>42</v>
      </c>
      <c r="F273" s="63">
        <v>29</v>
      </c>
      <c r="G273" s="63">
        <v>0</v>
      </c>
      <c r="H273" s="63">
        <v>0</v>
      </c>
      <c r="I273" s="64">
        <f t="shared" si="15"/>
        <v>148</v>
      </c>
      <c r="J273" s="62">
        <v>5040</v>
      </c>
      <c r="K273" s="63">
        <v>11130</v>
      </c>
      <c r="L273" s="63">
        <v>0</v>
      </c>
      <c r="M273" s="63">
        <v>8820</v>
      </c>
      <c r="N273" s="63">
        <v>6090</v>
      </c>
      <c r="O273" s="63">
        <v>0</v>
      </c>
      <c r="P273" s="65">
        <v>0</v>
      </c>
      <c r="Q273" s="64">
        <f t="shared" si="16"/>
        <v>31080</v>
      </c>
    </row>
    <row r="274" spans="1:17" ht="25.15" customHeight="1" thickBot="1">
      <c r="A274" s="60" t="s">
        <v>117</v>
      </c>
      <c r="B274" s="46">
        <v>25</v>
      </c>
      <c r="C274" s="46">
        <v>114</v>
      </c>
      <c r="D274" s="46">
        <v>0</v>
      </c>
      <c r="E274" s="46">
        <v>90</v>
      </c>
      <c r="F274" s="46">
        <v>75</v>
      </c>
      <c r="G274" s="46">
        <v>0</v>
      </c>
      <c r="H274" s="46">
        <v>0</v>
      </c>
      <c r="I274" s="47">
        <f t="shared" si="15"/>
        <v>304</v>
      </c>
      <c r="J274" s="46">
        <v>17600</v>
      </c>
      <c r="K274" s="46">
        <v>73600</v>
      </c>
      <c r="L274" s="46">
        <v>0</v>
      </c>
      <c r="M274" s="46">
        <v>57200</v>
      </c>
      <c r="N274" s="46">
        <v>47600</v>
      </c>
      <c r="O274" s="46">
        <v>0</v>
      </c>
      <c r="P274" s="48">
        <v>0</v>
      </c>
      <c r="Q274" s="47">
        <f t="shared" si="16"/>
        <v>196000</v>
      </c>
    </row>
    <row r="275" spans="1:17" ht="25.15" customHeight="1">
      <c r="A275" s="61" t="s">
        <v>51</v>
      </c>
      <c r="B275" s="62">
        <v>19</v>
      </c>
      <c r="C275" s="63">
        <v>70</v>
      </c>
      <c r="D275" s="63">
        <v>0</v>
      </c>
      <c r="E275" s="63">
        <v>53</v>
      </c>
      <c r="F275" s="63">
        <v>44</v>
      </c>
      <c r="G275" s="63">
        <v>0</v>
      </c>
      <c r="H275" s="63">
        <v>0</v>
      </c>
      <c r="I275" s="64">
        <f t="shared" si="15"/>
        <v>186</v>
      </c>
      <c r="J275" s="62">
        <v>15200</v>
      </c>
      <c r="K275" s="63">
        <v>56000</v>
      </c>
      <c r="L275" s="63">
        <v>0</v>
      </c>
      <c r="M275" s="63">
        <v>42400</v>
      </c>
      <c r="N275" s="63">
        <v>35200</v>
      </c>
      <c r="O275" s="63">
        <v>0</v>
      </c>
      <c r="P275" s="65">
        <v>0</v>
      </c>
      <c r="Q275" s="64">
        <f t="shared" si="16"/>
        <v>148800</v>
      </c>
    </row>
    <row r="276" spans="1:17" ht="25.15" customHeight="1" thickBot="1">
      <c r="A276" s="61" t="s">
        <v>52</v>
      </c>
      <c r="B276" s="62">
        <v>6</v>
      </c>
      <c r="C276" s="63">
        <v>44</v>
      </c>
      <c r="D276" s="63">
        <v>0</v>
      </c>
      <c r="E276" s="63">
        <v>37</v>
      </c>
      <c r="F276" s="63">
        <v>31</v>
      </c>
      <c r="G276" s="63">
        <v>0</v>
      </c>
      <c r="H276" s="63">
        <v>0</v>
      </c>
      <c r="I276" s="64">
        <f t="shared" si="15"/>
        <v>118</v>
      </c>
      <c r="J276" s="62">
        <v>2400</v>
      </c>
      <c r="K276" s="63">
        <v>17600</v>
      </c>
      <c r="L276" s="63">
        <v>0</v>
      </c>
      <c r="M276" s="63">
        <v>14800</v>
      </c>
      <c r="N276" s="63">
        <v>12400</v>
      </c>
      <c r="O276" s="63">
        <v>0</v>
      </c>
      <c r="P276" s="65">
        <v>0</v>
      </c>
      <c r="Q276" s="64">
        <f t="shared" si="16"/>
        <v>47200</v>
      </c>
    </row>
    <row r="277" spans="1:17" ht="25.15" customHeight="1" thickBot="1">
      <c r="A277" s="60" t="s">
        <v>114</v>
      </c>
      <c r="B277" s="46">
        <v>141</v>
      </c>
      <c r="C277" s="46">
        <v>206</v>
      </c>
      <c r="D277" s="46">
        <v>0</v>
      </c>
      <c r="E277" s="46">
        <v>209</v>
      </c>
      <c r="F277" s="46">
        <v>35</v>
      </c>
      <c r="G277" s="46">
        <v>0</v>
      </c>
      <c r="H277" s="46">
        <v>0</v>
      </c>
      <c r="I277" s="47">
        <f t="shared" si="15"/>
        <v>591</v>
      </c>
      <c r="J277" s="46">
        <v>137</v>
      </c>
      <c r="K277" s="46">
        <v>202.5</v>
      </c>
      <c r="L277" s="46">
        <v>0</v>
      </c>
      <c r="M277" s="46">
        <v>205</v>
      </c>
      <c r="N277" s="46">
        <v>33.5</v>
      </c>
      <c r="O277" s="46">
        <v>0</v>
      </c>
      <c r="P277" s="48">
        <v>0</v>
      </c>
      <c r="Q277" s="47">
        <f t="shared" si="16"/>
        <v>578</v>
      </c>
    </row>
    <row r="278" spans="1:17" ht="25.15" customHeight="1">
      <c r="A278" s="49" t="s">
        <v>115</v>
      </c>
      <c r="B278" s="62">
        <v>133</v>
      </c>
      <c r="C278" s="63">
        <v>199</v>
      </c>
      <c r="D278" s="63">
        <v>0</v>
      </c>
      <c r="E278" s="63">
        <v>201</v>
      </c>
      <c r="F278" s="63">
        <v>32</v>
      </c>
      <c r="G278" s="63">
        <v>0</v>
      </c>
      <c r="H278" s="63">
        <v>0</v>
      </c>
      <c r="I278" s="64">
        <f t="shared" si="15"/>
        <v>565</v>
      </c>
      <c r="J278" s="68">
        <v>133</v>
      </c>
      <c r="K278" s="69">
        <v>199</v>
      </c>
      <c r="L278" s="69">
        <v>0</v>
      </c>
      <c r="M278" s="69">
        <v>201</v>
      </c>
      <c r="N278" s="69">
        <v>32</v>
      </c>
      <c r="O278" s="69">
        <v>0</v>
      </c>
      <c r="P278" s="70">
        <v>0</v>
      </c>
      <c r="Q278" s="64">
        <f t="shared" si="16"/>
        <v>565</v>
      </c>
    </row>
    <row r="279" spans="1:17" ht="25.15" customHeight="1" thickBot="1">
      <c r="A279" s="49" t="s">
        <v>116</v>
      </c>
      <c r="B279" s="62">
        <v>8</v>
      </c>
      <c r="C279" s="63">
        <v>7</v>
      </c>
      <c r="D279" s="63">
        <v>0</v>
      </c>
      <c r="E279" s="63">
        <v>8</v>
      </c>
      <c r="F279" s="63">
        <v>3</v>
      </c>
      <c r="G279" s="63">
        <v>0</v>
      </c>
      <c r="H279" s="63">
        <v>0</v>
      </c>
      <c r="I279" s="64">
        <f t="shared" si="15"/>
        <v>26</v>
      </c>
      <c r="J279" s="68">
        <v>4</v>
      </c>
      <c r="K279" s="69">
        <v>3.5</v>
      </c>
      <c r="L279" s="69">
        <v>0</v>
      </c>
      <c r="M279" s="69">
        <v>4</v>
      </c>
      <c r="N279" s="69">
        <v>1.5</v>
      </c>
      <c r="O279" s="69">
        <v>0</v>
      </c>
      <c r="P279" s="70">
        <v>0</v>
      </c>
      <c r="Q279" s="64">
        <f t="shared" si="16"/>
        <v>13</v>
      </c>
    </row>
    <row r="280" spans="1:17" ht="25.15" customHeight="1" thickBot="1">
      <c r="A280" s="60" t="s">
        <v>53</v>
      </c>
      <c r="B280" s="46">
        <v>40</v>
      </c>
      <c r="C280" s="46">
        <v>10</v>
      </c>
      <c r="D280" s="46">
        <v>0</v>
      </c>
      <c r="E280" s="46">
        <v>1</v>
      </c>
      <c r="F280" s="46">
        <v>19</v>
      </c>
      <c r="G280" s="46">
        <v>0</v>
      </c>
      <c r="H280" s="46">
        <v>0</v>
      </c>
      <c r="I280" s="47">
        <f t="shared" si="15"/>
        <v>70</v>
      </c>
      <c r="J280" s="46">
        <v>4590</v>
      </c>
      <c r="K280" s="46">
        <v>1700</v>
      </c>
      <c r="L280" s="46">
        <v>0</v>
      </c>
      <c r="M280" s="46">
        <v>170</v>
      </c>
      <c r="N280" s="46">
        <v>3145</v>
      </c>
      <c r="O280" s="46">
        <v>0</v>
      </c>
      <c r="P280" s="48">
        <v>0</v>
      </c>
      <c r="Q280" s="47">
        <f t="shared" si="16"/>
        <v>9605</v>
      </c>
    </row>
    <row r="281" spans="1:17" ht="25.15" customHeight="1">
      <c r="A281" s="61" t="s">
        <v>54</v>
      </c>
      <c r="B281" s="62">
        <v>14</v>
      </c>
      <c r="C281" s="63">
        <v>10</v>
      </c>
      <c r="D281" s="63">
        <v>0</v>
      </c>
      <c r="E281" s="63">
        <v>1</v>
      </c>
      <c r="F281" s="63">
        <v>18</v>
      </c>
      <c r="G281" s="63">
        <v>0</v>
      </c>
      <c r="H281" s="63">
        <v>0</v>
      </c>
      <c r="I281" s="64">
        <f t="shared" si="15"/>
        <v>43</v>
      </c>
      <c r="J281" s="62">
        <v>2380</v>
      </c>
      <c r="K281" s="63">
        <v>1700</v>
      </c>
      <c r="L281" s="63">
        <v>0</v>
      </c>
      <c r="M281" s="63">
        <v>170</v>
      </c>
      <c r="N281" s="63">
        <v>3060</v>
      </c>
      <c r="O281" s="63">
        <v>0</v>
      </c>
      <c r="P281" s="65">
        <v>0</v>
      </c>
      <c r="Q281" s="64">
        <f t="shared" si="16"/>
        <v>7310</v>
      </c>
    </row>
    <row r="282" spans="1:17" ht="25.15" customHeight="1" thickBot="1">
      <c r="A282" s="61" t="s">
        <v>55</v>
      </c>
      <c r="B282" s="62">
        <v>26</v>
      </c>
      <c r="C282" s="63">
        <v>0</v>
      </c>
      <c r="D282" s="63">
        <v>0</v>
      </c>
      <c r="E282" s="63">
        <v>0</v>
      </c>
      <c r="F282" s="63">
        <v>1</v>
      </c>
      <c r="G282" s="63">
        <v>0</v>
      </c>
      <c r="H282" s="63">
        <v>0</v>
      </c>
      <c r="I282" s="64">
        <f t="shared" si="15"/>
        <v>27</v>
      </c>
      <c r="J282" s="62">
        <v>2210</v>
      </c>
      <c r="K282" s="63">
        <v>0</v>
      </c>
      <c r="L282" s="63">
        <v>0</v>
      </c>
      <c r="M282" s="63">
        <v>0</v>
      </c>
      <c r="N282" s="63">
        <v>85</v>
      </c>
      <c r="O282" s="63">
        <v>0</v>
      </c>
      <c r="P282" s="65">
        <v>0</v>
      </c>
      <c r="Q282" s="64">
        <f t="shared" si="16"/>
        <v>2295</v>
      </c>
    </row>
    <row r="283" spans="1:17" ht="25.15" customHeight="1" thickBot="1">
      <c r="A283" s="60" t="s">
        <v>56</v>
      </c>
      <c r="B283" s="46">
        <v>2</v>
      </c>
      <c r="C283" s="46">
        <v>1</v>
      </c>
      <c r="D283" s="46">
        <v>0</v>
      </c>
      <c r="E283" s="46">
        <v>0</v>
      </c>
      <c r="F283" s="46">
        <v>0</v>
      </c>
      <c r="G283" s="46">
        <v>0</v>
      </c>
      <c r="H283" s="46">
        <v>0</v>
      </c>
      <c r="I283" s="47">
        <f t="shared" si="15"/>
        <v>3</v>
      </c>
      <c r="J283" s="46">
        <v>310</v>
      </c>
      <c r="K283" s="46">
        <v>310</v>
      </c>
      <c r="L283" s="46">
        <v>0</v>
      </c>
      <c r="M283" s="46">
        <v>0</v>
      </c>
      <c r="N283" s="46">
        <v>0</v>
      </c>
      <c r="O283" s="46">
        <v>0</v>
      </c>
      <c r="P283" s="48">
        <v>0</v>
      </c>
      <c r="Q283" s="47">
        <f t="shared" si="16"/>
        <v>620</v>
      </c>
    </row>
    <row r="284" spans="1:17" ht="25.15" customHeight="1">
      <c r="A284" s="61" t="s">
        <v>57</v>
      </c>
      <c r="B284" s="62">
        <v>0</v>
      </c>
      <c r="C284" s="63">
        <v>1</v>
      </c>
      <c r="D284" s="63">
        <v>0</v>
      </c>
      <c r="E284" s="63">
        <v>0</v>
      </c>
      <c r="F284" s="63">
        <v>0</v>
      </c>
      <c r="G284" s="63">
        <v>0</v>
      </c>
      <c r="H284" s="63">
        <v>0</v>
      </c>
      <c r="I284" s="64">
        <f t="shared" ref="I284:I325" si="17">SUM(B284:H284)</f>
        <v>1</v>
      </c>
      <c r="J284" s="68">
        <v>0</v>
      </c>
      <c r="K284" s="69">
        <v>310</v>
      </c>
      <c r="L284" s="69">
        <v>0</v>
      </c>
      <c r="M284" s="69">
        <v>0</v>
      </c>
      <c r="N284" s="69">
        <v>0</v>
      </c>
      <c r="O284" s="69">
        <v>0</v>
      </c>
      <c r="P284" s="70">
        <v>0</v>
      </c>
      <c r="Q284" s="64">
        <f t="shared" ref="Q284:Q325" si="18">SUM(J284:P284)</f>
        <v>310</v>
      </c>
    </row>
    <row r="285" spans="1:17" ht="25.15" customHeight="1" thickBot="1">
      <c r="A285" s="61" t="s">
        <v>58</v>
      </c>
      <c r="B285" s="62">
        <v>2</v>
      </c>
      <c r="C285" s="63">
        <v>0</v>
      </c>
      <c r="D285" s="63">
        <v>0</v>
      </c>
      <c r="E285" s="63">
        <v>0</v>
      </c>
      <c r="F285" s="63">
        <v>0</v>
      </c>
      <c r="G285" s="63">
        <v>0</v>
      </c>
      <c r="H285" s="63">
        <v>0</v>
      </c>
      <c r="I285" s="64">
        <f t="shared" si="17"/>
        <v>2</v>
      </c>
      <c r="J285" s="68">
        <v>310</v>
      </c>
      <c r="K285" s="69">
        <v>0</v>
      </c>
      <c r="L285" s="69">
        <v>0</v>
      </c>
      <c r="M285" s="69">
        <v>0</v>
      </c>
      <c r="N285" s="69">
        <v>0</v>
      </c>
      <c r="O285" s="69">
        <v>0</v>
      </c>
      <c r="P285" s="70">
        <v>0</v>
      </c>
      <c r="Q285" s="64">
        <f t="shared" si="18"/>
        <v>310</v>
      </c>
    </row>
    <row r="286" spans="1:17" ht="25.15" customHeight="1" thickBot="1">
      <c r="A286" s="60" t="s">
        <v>59</v>
      </c>
      <c r="B286" s="46">
        <v>4</v>
      </c>
      <c r="C286" s="46">
        <v>5</v>
      </c>
      <c r="D286" s="46">
        <v>0</v>
      </c>
      <c r="E286" s="46">
        <v>2</v>
      </c>
      <c r="F286" s="46">
        <v>19</v>
      </c>
      <c r="G286" s="46">
        <v>0</v>
      </c>
      <c r="H286" s="46">
        <v>0</v>
      </c>
      <c r="I286" s="47">
        <f t="shared" si="17"/>
        <v>30</v>
      </c>
      <c r="J286" s="46">
        <v>1075</v>
      </c>
      <c r="K286" s="46">
        <v>1935</v>
      </c>
      <c r="L286" s="46">
        <v>0</v>
      </c>
      <c r="M286" s="46">
        <v>430</v>
      </c>
      <c r="N286" s="46">
        <v>7740</v>
      </c>
      <c r="O286" s="46">
        <v>0</v>
      </c>
      <c r="P286" s="48">
        <v>0</v>
      </c>
      <c r="Q286" s="47">
        <f t="shared" si="18"/>
        <v>11180</v>
      </c>
    </row>
    <row r="287" spans="1:17" ht="25.15" customHeight="1">
      <c r="A287" s="61" t="s">
        <v>60</v>
      </c>
      <c r="B287" s="62">
        <v>1</v>
      </c>
      <c r="C287" s="63">
        <v>4</v>
      </c>
      <c r="D287" s="63">
        <v>0</v>
      </c>
      <c r="E287" s="63">
        <v>0</v>
      </c>
      <c r="F287" s="63">
        <v>17</v>
      </c>
      <c r="G287" s="63">
        <v>0</v>
      </c>
      <c r="H287" s="63">
        <v>0</v>
      </c>
      <c r="I287" s="64">
        <f t="shared" si="17"/>
        <v>22</v>
      </c>
      <c r="J287" s="68">
        <v>430</v>
      </c>
      <c r="K287" s="69">
        <v>1720</v>
      </c>
      <c r="L287" s="69">
        <v>0</v>
      </c>
      <c r="M287" s="69">
        <v>0</v>
      </c>
      <c r="N287" s="69">
        <v>7310</v>
      </c>
      <c r="O287" s="69">
        <v>0</v>
      </c>
      <c r="P287" s="70">
        <v>0</v>
      </c>
      <c r="Q287" s="64">
        <f t="shared" si="18"/>
        <v>9460</v>
      </c>
    </row>
    <row r="288" spans="1:17" ht="25.15" customHeight="1" thickBot="1">
      <c r="A288" s="61" t="s">
        <v>61</v>
      </c>
      <c r="B288" s="62">
        <v>3</v>
      </c>
      <c r="C288" s="63">
        <v>1</v>
      </c>
      <c r="D288" s="63">
        <v>0</v>
      </c>
      <c r="E288" s="63">
        <v>2</v>
      </c>
      <c r="F288" s="63">
        <v>2</v>
      </c>
      <c r="G288" s="63">
        <v>0</v>
      </c>
      <c r="H288" s="63">
        <v>0</v>
      </c>
      <c r="I288" s="64">
        <f t="shared" si="17"/>
        <v>8</v>
      </c>
      <c r="J288" s="68">
        <v>645</v>
      </c>
      <c r="K288" s="69">
        <v>215</v>
      </c>
      <c r="L288" s="69">
        <v>0</v>
      </c>
      <c r="M288" s="69">
        <v>430</v>
      </c>
      <c r="N288" s="69">
        <v>430</v>
      </c>
      <c r="O288" s="69">
        <v>0</v>
      </c>
      <c r="P288" s="70">
        <v>0</v>
      </c>
      <c r="Q288" s="64">
        <f t="shared" si="18"/>
        <v>1720</v>
      </c>
    </row>
    <row r="289" spans="1:17" ht="25.15" customHeight="1" thickBot="1">
      <c r="A289" s="60" t="s">
        <v>62</v>
      </c>
      <c r="B289" s="46">
        <v>28473</v>
      </c>
      <c r="C289" s="46">
        <v>0</v>
      </c>
      <c r="D289" s="46">
        <v>637011</v>
      </c>
      <c r="E289" s="46">
        <v>127161</v>
      </c>
      <c r="F289" s="46">
        <v>44811</v>
      </c>
      <c r="G289" s="46">
        <v>5200</v>
      </c>
      <c r="H289" s="48">
        <v>15970</v>
      </c>
      <c r="I289" s="47">
        <f t="shared" si="17"/>
        <v>858626</v>
      </c>
      <c r="J289" s="46">
        <v>107801</v>
      </c>
      <c r="K289" s="46">
        <v>0</v>
      </c>
      <c r="L289" s="46">
        <v>2432059.0999999996</v>
      </c>
      <c r="M289" s="46">
        <v>509243.1</v>
      </c>
      <c r="N289" s="46">
        <v>160172.6</v>
      </c>
      <c r="O289" s="46">
        <v>20009.999999999996</v>
      </c>
      <c r="P289" s="48">
        <v>69322</v>
      </c>
      <c r="Q289" s="47">
        <f t="shared" si="18"/>
        <v>3298607.8</v>
      </c>
    </row>
    <row r="290" spans="1:17" ht="25.15" customHeight="1">
      <c r="A290" s="61" t="s">
        <v>63</v>
      </c>
      <c r="B290" s="62">
        <v>18397</v>
      </c>
      <c r="C290" s="63">
        <v>0</v>
      </c>
      <c r="D290" s="63">
        <v>420406</v>
      </c>
      <c r="E290" s="63">
        <v>94918</v>
      </c>
      <c r="F290" s="63">
        <v>24899</v>
      </c>
      <c r="G290" s="63">
        <v>3500</v>
      </c>
      <c r="H290" s="65">
        <v>14170</v>
      </c>
      <c r="I290" s="64">
        <f t="shared" si="17"/>
        <v>576290</v>
      </c>
      <c r="J290" s="68">
        <v>84626.2</v>
      </c>
      <c r="K290" s="69">
        <v>0</v>
      </c>
      <c r="L290" s="69">
        <v>1933867.5999999999</v>
      </c>
      <c r="M290" s="69">
        <v>436622.8</v>
      </c>
      <c r="N290" s="69">
        <v>114535.4</v>
      </c>
      <c r="O290" s="69">
        <v>16099.999999999998</v>
      </c>
      <c r="P290" s="70">
        <v>65181.999999999993</v>
      </c>
      <c r="Q290" s="64">
        <f t="shared" si="18"/>
        <v>2650933.9999999995</v>
      </c>
    </row>
    <row r="291" spans="1:17" ht="25.15" customHeight="1">
      <c r="A291" s="61" t="s">
        <v>64</v>
      </c>
      <c r="B291" s="62">
        <v>10076</v>
      </c>
      <c r="C291" s="63">
        <v>0</v>
      </c>
      <c r="D291" s="63">
        <v>216605</v>
      </c>
      <c r="E291" s="63">
        <v>31251</v>
      </c>
      <c r="F291" s="63">
        <v>19788</v>
      </c>
      <c r="G291" s="63">
        <v>1700</v>
      </c>
      <c r="H291" s="65">
        <v>1800</v>
      </c>
      <c r="I291" s="64">
        <f t="shared" si="17"/>
        <v>281220</v>
      </c>
      <c r="J291" s="68">
        <v>23174.799999999999</v>
      </c>
      <c r="K291" s="69">
        <v>0</v>
      </c>
      <c r="L291" s="69">
        <v>498191.49999999994</v>
      </c>
      <c r="M291" s="69">
        <v>71877.299999999988</v>
      </c>
      <c r="N291" s="69">
        <v>45512.399999999994</v>
      </c>
      <c r="O291" s="69">
        <v>3909.9999999999995</v>
      </c>
      <c r="P291" s="70">
        <v>4140</v>
      </c>
      <c r="Q291" s="64">
        <f t="shared" si="18"/>
        <v>646805.99999999988</v>
      </c>
    </row>
    <row r="292" spans="1:17" ht="25.15" customHeight="1">
      <c r="A292" s="61" t="s">
        <v>65</v>
      </c>
      <c r="B292" s="62">
        <v>0</v>
      </c>
      <c r="C292" s="62">
        <v>0</v>
      </c>
      <c r="D292" s="62">
        <v>0</v>
      </c>
      <c r="E292" s="63">
        <v>0</v>
      </c>
      <c r="F292" s="63">
        <v>0</v>
      </c>
      <c r="G292" s="62">
        <v>0</v>
      </c>
      <c r="H292" s="62">
        <v>0</v>
      </c>
      <c r="I292" s="64">
        <f t="shared" si="17"/>
        <v>0</v>
      </c>
      <c r="J292" s="68">
        <v>0</v>
      </c>
      <c r="K292" s="69">
        <v>0</v>
      </c>
      <c r="L292" s="69">
        <v>0</v>
      </c>
      <c r="M292" s="69">
        <v>0</v>
      </c>
      <c r="N292" s="69">
        <v>0</v>
      </c>
      <c r="O292" s="69">
        <v>0</v>
      </c>
      <c r="P292" s="70">
        <v>0</v>
      </c>
      <c r="Q292" s="64">
        <f t="shared" si="18"/>
        <v>0</v>
      </c>
    </row>
    <row r="293" spans="1:17" ht="25.15" customHeight="1">
      <c r="A293" s="61" t="s">
        <v>66</v>
      </c>
      <c r="B293" s="62">
        <v>0</v>
      </c>
      <c r="C293" s="62">
        <v>0</v>
      </c>
      <c r="D293" s="62">
        <v>0</v>
      </c>
      <c r="E293" s="63">
        <v>1</v>
      </c>
      <c r="F293" s="63">
        <v>0</v>
      </c>
      <c r="G293" s="62">
        <v>0</v>
      </c>
      <c r="H293" s="62">
        <v>0</v>
      </c>
      <c r="I293" s="64">
        <f t="shared" si="17"/>
        <v>1</v>
      </c>
      <c r="J293" s="68">
        <v>0</v>
      </c>
      <c r="K293" s="69">
        <v>0</v>
      </c>
      <c r="L293" s="69">
        <v>0</v>
      </c>
      <c r="M293" s="69">
        <v>6</v>
      </c>
      <c r="N293" s="69">
        <v>0</v>
      </c>
      <c r="O293" s="69">
        <v>0</v>
      </c>
      <c r="P293" s="70">
        <v>0</v>
      </c>
      <c r="Q293" s="64">
        <f t="shared" si="18"/>
        <v>6</v>
      </c>
    </row>
    <row r="294" spans="1:17" ht="25.15" customHeight="1">
      <c r="A294" s="61" t="s">
        <v>67</v>
      </c>
      <c r="B294" s="62">
        <v>0</v>
      </c>
      <c r="C294" s="62">
        <v>0</v>
      </c>
      <c r="D294" s="62">
        <v>0</v>
      </c>
      <c r="E294" s="63">
        <v>6</v>
      </c>
      <c r="F294" s="63">
        <v>1</v>
      </c>
      <c r="G294" s="62">
        <v>0</v>
      </c>
      <c r="H294" s="62">
        <v>0</v>
      </c>
      <c r="I294" s="64">
        <f t="shared" si="17"/>
        <v>7</v>
      </c>
      <c r="J294" s="68">
        <v>0</v>
      </c>
      <c r="K294" s="69">
        <v>0</v>
      </c>
      <c r="L294" s="69">
        <v>0</v>
      </c>
      <c r="M294" s="69">
        <v>24</v>
      </c>
      <c r="N294" s="69">
        <v>4</v>
      </c>
      <c r="O294" s="69">
        <v>0</v>
      </c>
      <c r="P294" s="70">
        <v>0</v>
      </c>
      <c r="Q294" s="64">
        <f t="shared" si="18"/>
        <v>28</v>
      </c>
    </row>
    <row r="295" spans="1:17" ht="25.15" customHeight="1">
      <c r="A295" s="61" t="s">
        <v>68</v>
      </c>
      <c r="B295" s="62">
        <v>0</v>
      </c>
      <c r="C295" s="62">
        <v>0</v>
      </c>
      <c r="D295" s="62">
        <v>0</v>
      </c>
      <c r="E295" s="63">
        <v>4</v>
      </c>
      <c r="F295" s="63">
        <v>0</v>
      </c>
      <c r="G295" s="62">
        <v>0</v>
      </c>
      <c r="H295" s="62">
        <v>0</v>
      </c>
      <c r="I295" s="64">
        <f t="shared" si="17"/>
        <v>4</v>
      </c>
      <c r="J295" s="68">
        <v>0</v>
      </c>
      <c r="K295" s="69">
        <v>0</v>
      </c>
      <c r="L295" s="69">
        <v>0</v>
      </c>
      <c r="M295" s="69">
        <v>12</v>
      </c>
      <c r="N295" s="69">
        <v>0</v>
      </c>
      <c r="O295" s="69">
        <v>0</v>
      </c>
      <c r="P295" s="70">
        <v>0</v>
      </c>
      <c r="Q295" s="64">
        <f t="shared" si="18"/>
        <v>12</v>
      </c>
    </row>
    <row r="296" spans="1:17" ht="25.15" customHeight="1">
      <c r="A296" s="61" t="s">
        <v>69</v>
      </c>
      <c r="B296" s="62">
        <v>0</v>
      </c>
      <c r="C296" s="62">
        <v>0</v>
      </c>
      <c r="D296" s="62">
        <v>0</v>
      </c>
      <c r="E296" s="63">
        <v>14</v>
      </c>
      <c r="F296" s="63">
        <v>0</v>
      </c>
      <c r="G296" s="62">
        <v>0</v>
      </c>
      <c r="H296" s="62">
        <v>0</v>
      </c>
      <c r="I296" s="64">
        <f t="shared" si="17"/>
        <v>14</v>
      </c>
      <c r="J296" s="68">
        <v>0</v>
      </c>
      <c r="K296" s="69">
        <v>0</v>
      </c>
      <c r="L296" s="69">
        <v>0</v>
      </c>
      <c r="M296" s="69">
        <v>28</v>
      </c>
      <c r="N296" s="69">
        <v>0</v>
      </c>
      <c r="O296" s="69">
        <v>0</v>
      </c>
      <c r="P296" s="70">
        <v>0</v>
      </c>
      <c r="Q296" s="64">
        <f t="shared" si="18"/>
        <v>28</v>
      </c>
    </row>
    <row r="297" spans="1:17" ht="25.15" customHeight="1">
      <c r="A297" s="61" t="s">
        <v>118</v>
      </c>
      <c r="B297" s="62">
        <v>0</v>
      </c>
      <c r="C297" s="62">
        <v>0</v>
      </c>
      <c r="D297" s="62">
        <v>0</v>
      </c>
      <c r="E297" s="63">
        <v>160</v>
      </c>
      <c r="F297" s="63">
        <v>67</v>
      </c>
      <c r="G297" s="62">
        <v>0</v>
      </c>
      <c r="H297" s="62">
        <v>0</v>
      </c>
      <c r="I297" s="64">
        <f t="shared" si="17"/>
        <v>227</v>
      </c>
      <c r="J297" s="68">
        <v>0</v>
      </c>
      <c r="K297" s="69">
        <v>0</v>
      </c>
      <c r="L297" s="69">
        <v>0</v>
      </c>
      <c r="M297" s="69">
        <v>192</v>
      </c>
      <c r="N297" s="69">
        <v>80.399999999999991</v>
      </c>
      <c r="O297" s="69">
        <v>0</v>
      </c>
      <c r="P297" s="70">
        <v>0</v>
      </c>
      <c r="Q297" s="64">
        <f t="shared" si="18"/>
        <v>272.39999999999998</v>
      </c>
    </row>
    <row r="298" spans="1:17" ht="25.15" customHeight="1">
      <c r="A298" s="61" t="s">
        <v>119</v>
      </c>
      <c r="B298" s="62">
        <v>0</v>
      </c>
      <c r="C298" s="62">
        <v>0</v>
      </c>
      <c r="D298" s="62">
        <v>0</v>
      </c>
      <c r="E298" s="63">
        <v>131</v>
      </c>
      <c r="F298" s="63">
        <v>23</v>
      </c>
      <c r="G298" s="62">
        <v>0</v>
      </c>
      <c r="H298" s="62">
        <v>0</v>
      </c>
      <c r="I298" s="64">
        <f t="shared" si="17"/>
        <v>154</v>
      </c>
      <c r="J298" s="68">
        <v>0</v>
      </c>
      <c r="K298" s="69">
        <v>0</v>
      </c>
      <c r="L298" s="69">
        <v>0</v>
      </c>
      <c r="M298" s="69">
        <v>131</v>
      </c>
      <c r="N298" s="69">
        <v>23</v>
      </c>
      <c r="O298" s="69">
        <v>0</v>
      </c>
      <c r="P298" s="70">
        <v>0</v>
      </c>
      <c r="Q298" s="64">
        <f t="shared" si="18"/>
        <v>154</v>
      </c>
    </row>
    <row r="299" spans="1:17" ht="25.15" customHeight="1">
      <c r="A299" s="61" t="s">
        <v>120</v>
      </c>
      <c r="B299" s="62">
        <v>0</v>
      </c>
      <c r="C299" s="62">
        <v>0</v>
      </c>
      <c r="D299" s="62">
        <v>0</v>
      </c>
      <c r="E299" s="63">
        <v>69</v>
      </c>
      <c r="F299" s="63">
        <v>4</v>
      </c>
      <c r="G299" s="62">
        <v>0</v>
      </c>
      <c r="H299" s="62">
        <v>0</v>
      </c>
      <c r="I299" s="64">
        <f t="shared" si="17"/>
        <v>73</v>
      </c>
      <c r="J299" s="68">
        <v>0</v>
      </c>
      <c r="K299" s="69">
        <v>0</v>
      </c>
      <c r="L299" s="69">
        <v>0</v>
      </c>
      <c r="M299" s="69">
        <v>55.2</v>
      </c>
      <c r="N299" s="69">
        <v>3.2</v>
      </c>
      <c r="O299" s="69">
        <v>0</v>
      </c>
      <c r="P299" s="70">
        <v>0</v>
      </c>
      <c r="Q299" s="64">
        <f t="shared" si="18"/>
        <v>58.400000000000006</v>
      </c>
    </row>
    <row r="300" spans="1:17" ht="25.15" customHeight="1">
      <c r="A300" s="49" t="s">
        <v>121</v>
      </c>
      <c r="B300" s="62">
        <v>0</v>
      </c>
      <c r="C300" s="62">
        <v>0</v>
      </c>
      <c r="D300" s="62">
        <v>0</v>
      </c>
      <c r="E300" s="63">
        <v>27</v>
      </c>
      <c r="F300" s="63">
        <v>10</v>
      </c>
      <c r="G300" s="62">
        <v>0</v>
      </c>
      <c r="H300" s="62">
        <v>0</v>
      </c>
      <c r="I300" s="64">
        <f t="shared" si="17"/>
        <v>37</v>
      </c>
      <c r="J300" s="68">
        <v>0</v>
      </c>
      <c r="K300" s="69">
        <v>0</v>
      </c>
      <c r="L300" s="69">
        <v>0</v>
      </c>
      <c r="M300" s="69">
        <v>16.2</v>
      </c>
      <c r="N300" s="69">
        <v>6</v>
      </c>
      <c r="O300" s="69">
        <v>0</v>
      </c>
      <c r="P300" s="70">
        <v>0</v>
      </c>
      <c r="Q300" s="64">
        <f t="shared" si="18"/>
        <v>22.2</v>
      </c>
    </row>
    <row r="301" spans="1:17" ht="25.15" customHeight="1">
      <c r="A301" s="71" t="s">
        <v>122</v>
      </c>
      <c r="B301" s="62">
        <v>0</v>
      </c>
      <c r="C301" s="62">
        <v>0</v>
      </c>
      <c r="D301" s="62">
        <v>0</v>
      </c>
      <c r="E301" s="63">
        <v>466</v>
      </c>
      <c r="F301" s="63">
        <v>6</v>
      </c>
      <c r="G301" s="62">
        <v>0</v>
      </c>
      <c r="H301" s="62">
        <v>0</v>
      </c>
      <c r="I301" s="64">
        <f t="shared" si="17"/>
        <v>472</v>
      </c>
      <c r="J301" s="68">
        <v>0</v>
      </c>
      <c r="K301" s="69">
        <v>0</v>
      </c>
      <c r="L301" s="69">
        <v>0</v>
      </c>
      <c r="M301" s="69">
        <v>233</v>
      </c>
      <c r="N301" s="69">
        <v>3</v>
      </c>
      <c r="O301" s="69">
        <v>0</v>
      </c>
      <c r="P301" s="70">
        <v>0</v>
      </c>
      <c r="Q301" s="64">
        <f t="shared" si="18"/>
        <v>236</v>
      </c>
    </row>
    <row r="302" spans="1:17" ht="25.15" customHeight="1">
      <c r="A302" s="71" t="s">
        <v>123</v>
      </c>
      <c r="B302" s="62">
        <v>0</v>
      </c>
      <c r="C302" s="62">
        <v>0</v>
      </c>
      <c r="D302" s="62">
        <v>0</v>
      </c>
      <c r="E302" s="63">
        <v>114</v>
      </c>
      <c r="F302" s="63">
        <v>13</v>
      </c>
      <c r="G302" s="62">
        <v>0</v>
      </c>
      <c r="H302" s="62">
        <v>0</v>
      </c>
      <c r="I302" s="64">
        <f t="shared" si="17"/>
        <v>127</v>
      </c>
      <c r="J302" s="68">
        <v>0</v>
      </c>
      <c r="K302" s="69">
        <v>0</v>
      </c>
      <c r="L302" s="69">
        <v>0</v>
      </c>
      <c r="M302" s="69">
        <v>45.6</v>
      </c>
      <c r="N302" s="69">
        <v>5.2</v>
      </c>
      <c r="O302" s="69">
        <v>0</v>
      </c>
      <c r="P302" s="70">
        <v>0</v>
      </c>
      <c r="Q302" s="64">
        <f t="shared" si="18"/>
        <v>50.800000000000004</v>
      </c>
    </row>
    <row r="303" spans="1:17" ht="25.15" customHeight="1">
      <c r="A303" s="49" t="s">
        <v>124</v>
      </c>
      <c r="B303" s="62">
        <v>0</v>
      </c>
      <c r="C303" s="62">
        <v>0</v>
      </c>
      <c r="D303" s="62">
        <v>0</v>
      </c>
      <c r="E303" s="63">
        <v>0</v>
      </c>
      <c r="F303" s="63">
        <v>0</v>
      </c>
      <c r="G303" s="62">
        <v>0</v>
      </c>
      <c r="H303" s="62">
        <v>0</v>
      </c>
      <c r="I303" s="64">
        <f t="shared" si="17"/>
        <v>0</v>
      </c>
      <c r="J303" s="68">
        <v>0</v>
      </c>
      <c r="K303" s="69">
        <v>0</v>
      </c>
      <c r="L303" s="69">
        <v>0</v>
      </c>
      <c r="M303" s="69">
        <v>0</v>
      </c>
      <c r="N303" s="69">
        <v>0</v>
      </c>
      <c r="O303" s="69">
        <v>0</v>
      </c>
      <c r="P303" s="70">
        <v>0</v>
      </c>
      <c r="Q303" s="64">
        <f t="shared" si="18"/>
        <v>0</v>
      </c>
    </row>
    <row r="304" spans="1:17" ht="25.15" customHeight="1" thickBot="1">
      <c r="A304" s="49" t="s">
        <v>125</v>
      </c>
      <c r="B304" s="62">
        <v>0</v>
      </c>
      <c r="C304" s="62">
        <v>0</v>
      </c>
      <c r="D304" s="62">
        <v>0</v>
      </c>
      <c r="E304" s="63">
        <v>0</v>
      </c>
      <c r="F304" s="63">
        <v>0</v>
      </c>
      <c r="G304" s="62">
        <v>0</v>
      </c>
      <c r="H304" s="62">
        <v>0</v>
      </c>
      <c r="I304" s="64">
        <f t="shared" si="17"/>
        <v>0</v>
      </c>
      <c r="J304" s="68">
        <v>0</v>
      </c>
      <c r="K304" s="69">
        <v>0</v>
      </c>
      <c r="L304" s="69">
        <v>0</v>
      </c>
      <c r="M304" s="69">
        <v>0</v>
      </c>
      <c r="N304" s="69">
        <v>0</v>
      </c>
      <c r="O304" s="69">
        <v>0</v>
      </c>
      <c r="P304" s="70">
        <v>0</v>
      </c>
      <c r="Q304" s="64">
        <f t="shared" si="18"/>
        <v>0</v>
      </c>
    </row>
    <row r="305" spans="1:17" ht="25.15" customHeight="1" thickBot="1">
      <c r="A305" s="60" t="s">
        <v>70</v>
      </c>
      <c r="B305" s="46">
        <v>0</v>
      </c>
      <c r="C305" s="46">
        <v>0</v>
      </c>
      <c r="D305" s="46">
        <v>51</v>
      </c>
      <c r="E305" s="46">
        <v>45</v>
      </c>
      <c r="F305" s="46">
        <v>5</v>
      </c>
      <c r="G305" s="46">
        <v>0</v>
      </c>
      <c r="H305" s="48">
        <v>0</v>
      </c>
      <c r="I305" s="47">
        <f t="shared" si="17"/>
        <v>101</v>
      </c>
      <c r="J305" s="46">
        <v>0</v>
      </c>
      <c r="K305" s="46">
        <v>0</v>
      </c>
      <c r="L305" s="46">
        <v>1650</v>
      </c>
      <c r="M305" s="46">
        <v>1386</v>
      </c>
      <c r="N305" s="46">
        <v>220</v>
      </c>
      <c r="O305" s="46">
        <v>0</v>
      </c>
      <c r="P305" s="48">
        <v>0</v>
      </c>
      <c r="Q305" s="47">
        <f t="shared" si="18"/>
        <v>3256</v>
      </c>
    </row>
    <row r="306" spans="1:17" ht="25.15" customHeight="1">
      <c r="A306" s="49" t="s">
        <v>71</v>
      </c>
      <c r="B306" s="62">
        <v>0</v>
      </c>
      <c r="C306" s="63">
        <v>0</v>
      </c>
      <c r="D306" s="63">
        <v>24</v>
      </c>
      <c r="E306" s="63">
        <v>18</v>
      </c>
      <c r="F306" s="63">
        <v>5</v>
      </c>
      <c r="G306" s="63">
        <v>0</v>
      </c>
      <c r="H306" s="65">
        <v>0</v>
      </c>
      <c r="I306" s="64">
        <f t="shared" si="17"/>
        <v>47</v>
      </c>
      <c r="J306" s="68">
        <v>0</v>
      </c>
      <c r="K306" s="69">
        <v>0</v>
      </c>
      <c r="L306" s="69">
        <v>1056</v>
      </c>
      <c r="M306" s="69">
        <v>792</v>
      </c>
      <c r="N306" s="69">
        <v>220</v>
      </c>
      <c r="O306" s="69">
        <v>0</v>
      </c>
      <c r="P306" s="70">
        <v>0</v>
      </c>
      <c r="Q306" s="64">
        <f t="shared" si="18"/>
        <v>2068</v>
      </c>
    </row>
    <row r="307" spans="1:17" ht="25.15" customHeight="1" thickBot="1">
      <c r="A307" s="49" t="s">
        <v>72</v>
      </c>
      <c r="B307" s="62">
        <v>0</v>
      </c>
      <c r="C307" s="63">
        <v>0</v>
      </c>
      <c r="D307" s="63">
        <v>27</v>
      </c>
      <c r="E307" s="63">
        <v>27</v>
      </c>
      <c r="F307" s="63">
        <v>0</v>
      </c>
      <c r="G307" s="63">
        <v>0</v>
      </c>
      <c r="H307" s="65">
        <v>0</v>
      </c>
      <c r="I307" s="64">
        <f t="shared" si="17"/>
        <v>54</v>
      </c>
      <c r="J307" s="68">
        <v>0</v>
      </c>
      <c r="K307" s="69">
        <v>0</v>
      </c>
      <c r="L307" s="69">
        <v>594</v>
      </c>
      <c r="M307" s="69">
        <v>594</v>
      </c>
      <c r="N307" s="69">
        <v>0</v>
      </c>
      <c r="O307" s="69">
        <v>0</v>
      </c>
      <c r="P307" s="70">
        <v>0</v>
      </c>
      <c r="Q307" s="64">
        <f t="shared" si="18"/>
        <v>1188</v>
      </c>
    </row>
    <row r="308" spans="1:17" ht="25.15" customHeight="1" thickBot="1">
      <c r="A308" s="60" t="s">
        <v>73</v>
      </c>
      <c r="B308" s="46">
        <v>295092</v>
      </c>
      <c r="C308" s="46">
        <v>0</v>
      </c>
      <c r="D308" s="46">
        <v>1889348</v>
      </c>
      <c r="E308" s="46">
        <v>216061</v>
      </c>
      <c r="F308" s="46">
        <v>33257</v>
      </c>
      <c r="G308" s="46">
        <v>300</v>
      </c>
      <c r="H308" s="48">
        <v>1456</v>
      </c>
      <c r="I308" s="47">
        <f t="shared" si="17"/>
        <v>2435514</v>
      </c>
      <c r="J308" s="46">
        <v>924316.6</v>
      </c>
      <c r="K308" s="46">
        <v>0</v>
      </c>
      <c r="L308" s="46">
        <v>5664292.8000000007</v>
      </c>
      <c r="M308" s="46">
        <v>865926.7</v>
      </c>
      <c r="N308" s="46">
        <v>141483.79999999999</v>
      </c>
      <c r="O308" s="46">
        <v>1200</v>
      </c>
      <c r="P308" s="48">
        <v>5403.2</v>
      </c>
      <c r="Q308" s="47">
        <f t="shared" si="18"/>
        <v>7602623.1000000006</v>
      </c>
    </row>
    <row r="309" spans="1:17" ht="25.15" customHeight="1">
      <c r="A309" s="72" t="s">
        <v>74</v>
      </c>
      <c r="B309" s="62">
        <v>87934</v>
      </c>
      <c r="C309" s="63">
        <v>0</v>
      </c>
      <c r="D309" s="63">
        <v>793632</v>
      </c>
      <c r="E309" s="63">
        <v>84892</v>
      </c>
      <c r="F309" s="63">
        <v>11343</v>
      </c>
      <c r="G309" s="63">
        <v>0</v>
      </c>
      <c r="H309" s="65">
        <v>436</v>
      </c>
      <c r="I309" s="64">
        <f t="shared" si="17"/>
        <v>978237</v>
      </c>
      <c r="J309" s="62">
        <v>281388.79999999999</v>
      </c>
      <c r="K309" s="63">
        <v>0</v>
      </c>
      <c r="L309" s="63">
        <v>2539622.4000000004</v>
      </c>
      <c r="M309" s="63">
        <v>271654.40000000002</v>
      </c>
      <c r="N309" s="63">
        <v>36297.599999999999</v>
      </c>
      <c r="O309" s="63">
        <v>0</v>
      </c>
      <c r="P309" s="65">
        <v>1395.2</v>
      </c>
      <c r="Q309" s="64">
        <f t="shared" si="18"/>
        <v>3130358.4000000004</v>
      </c>
    </row>
    <row r="310" spans="1:17" ht="25.15" customHeight="1">
      <c r="A310" s="49" t="s">
        <v>126</v>
      </c>
      <c r="B310" s="62">
        <v>80778</v>
      </c>
      <c r="C310" s="63">
        <v>0</v>
      </c>
      <c r="D310" s="63">
        <v>555215</v>
      </c>
      <c r="E310" s="63">
        <v>30685</v>
      </c>
      <c r="F310" s="63">
        <v>6145</v>
      </c>
      <c r="G310" s="63">
        <v>0</v>
      </c>
      <c r="H310" s="65">
        <v>30</v>
      </c>
      <c r="I310" s="64">
        <f t="shared" si="17"/>
        <v>672853</v>
      </c>
      <c r="J310" s="62">
        <v>129244.8</v>
      </c>
      <c r="K310" s="63">
        <v>0</v>
      </c>
      <c r="L310" s="63">
        <v>888344</v>
      </c>
      <c r="M310" s="63">
        <v>49096</v>
      </c>
      <c r="N310" s="63">
        <v>9832</v>
      </c>
      <c r="O310" s="63">
        <v>0</v>
      </c>
      <c r="P310" s="65">
        <v>48</v>
      </c>
      <c r="Q310" s="64">
        <f t="shared" si="18"/>
        <v>1076564.8</v>
      </c>
    </row>
    <row r="311" spans="1:17" ht="25.15" customHeight="1">
      <c r="A311" s="72" t="s">
        <v>75</v>
      </c>
      <c r="B311" s="62">
        <v>58706</v>
      </c>
      <c r="C311" s="63">
        <v>0</v>
      </c>
      <c r="D311" s="63">
        <v>277761</v>
      </c>
      <c r="E311" s="63">
        <v>60350</v>
      </c>
      <c r="F311" s="63">
        <v>7761</v>
      </c>
      <c r="G311" s="63">
        <v>300</v>
      </c>
      <c r="H311" s="65">
        <v>990</v>
      </c>
      <c r="I311" s="64">
        <f t="shared" si="17"/>
        <v>405868</v>
      </c>
      <c r="J311" s="62">
        <v>234824</v>
      </c>
      <c r="K311" s="63">
        <v>0</v>
      </c>
      <c r="L311" s="63">
        <v>1111044</v>
      </c>
      <c r="M311" s="63">
        <v>241400</v>
      </c>
      <c r="N311" s="63">
        <v>31044</v>
      </c>
      <c r="O311" s="63">
        <v>1200</v>
      </c>
      <c r="P311" s="65">
        <v>3960</v>
      </c>
      <c r="Q311" s="64">
        <f t="shared" si="18"/>
        <v>1623472</v>
      </c>
    </row>
    <row r="312" spans="1:17" ht="25.15" customHeight="1">
      <c r="A312" s="49" t="s">
        <v>76</v>
      </c>
      <c r="B312" s="62">
        <v>41089</v>
      </c>
      <c r="C312" s="63">
        <v>0</v>
      </c>
      <c r="D312" s="63">
        <v>140370</v>
      </c>
      <c r="E312" s="63">
        <v>18470</v>
      </c>
      <c r="F312" s="63">
        <v>3295</v>
      </c>
      <c r="G312" s="63">
        <v>0</v>
      </c>
      <c r="H312" s="63">
        <v>0</v>
      </c>
      <c r="I312" s="64">
        <f t="shared" si="17"/>
        <v>203224</v>
      </c>
      <c r="J312" s="62">
        <v>82178</v>
      </c>
      <c r="K312" s="63">
        <v>0</v>
      </c>
      <c r="L312" s="63">
        <v>280740</v>
      </c>
      <c r="M312" s="63">
        <v>36940</v>
      </c>
      <c r="N312" s="63">
        <v>6590</v>
      </c>
      <c r="O312" s="63">
        <v>0</v>
      </c>
      <c r="P312" s="65">
        <v>0</v>
      </c>
      <c r="Q312" s="64">
        <f t="shared" si="18"/>
        <v>406448</v>
      </c>
    </row>
    <row r="313" spans="1:17" ht="25.15" customHeight="1">
      <c r="A313" s="49" t="s">
        <v>77</v>
      </c>
      <c r="B313" s="62">
        <v>10104</v>
      </c>
      <c r="C313" s="63">
        <v>0</v>
      </c>
      <c r="D313" s="63">
        <v>57702</v>
      </c>
      <c r="E313" s="63">
        <v>5801</v>
      </c>
      <c r="F313" s="63">
        <v>952</v>
      </c>
      <c r="G313" s="63">
        <v>0</v>
      </c>
      <c r="H313" s="63">
        <v>0</v>
      </c>
      <c r="I313" s="64">
        <f t="shared" si="17"/>
        <v>74559</v>
      </c>
      <c r="J313" s="62">
        <v>52540.800000000003</v>
      </c>
      <c r="K313" s="63">
        <v>0</v>
      </c>
      <c r="L313" s="63">
        <v>300050.40000000002</v>
      </c>
      <c r="M313" s="63">
        <v>30165.200000000001</v>
      </c>
      <c r="N313" s="63">
        <v>4950.4000000000005</v>
      </c>
      <c r="O313" s="63">
        <v>0</v>
      </c>
      <c r="P313" s="65">
        <v>0</v>
      </c>
      <c r="Q313" s="64">
        <f t="shared" si="18"/>
        <v>387706.80000000005</v>
      </c>
    </row>
    <row r="314" spans="1:17" ht="25.15" customHeight="1">
      <c r="A314" s="49" t="s">
        <v>78</v>
      </c>
      <c r="B314" s="62">
        <v>6387</v>
      </c>
      <c r="C314" s="63">
        <v>0</v>
      </c>
      <c r="D314" s="63">
        <v>27335</v>
      </c>
      <c r="E314" s="63">
        <v>1701</v>
      </c>
      <c r="F314" s="63">
        <v>273</v>
      </c>
      <c r="G314" s="63">
        <v>0</v>
      </c>
      <c r="H314" s="63">
        <v>0</v>
      </c>
      <c r="I314" s="64">
        <f t="shared" si="17"/>
        <v>35696</v>
      </c>
      <c r="J314" s="62">
        <v>16606.2</v>
      </c>
      <c r="K314" s="63">
        <v>0</v>
      </c>
      <c r="L314" s="63">
        <v>71071</v>
      </c>
      <c r="M314" s="63">
        <v>4422.6000000000004</v>
      </c>
      <c r="N314" s="63">
        <v>709.80000000000007</v>
      </c>
      <c r="O314" s="63">
        <v>0</v>
      </c>
      <c r="P314" s="65">
        <v>0</v>
      </c>
      <c r="Q314" s="64">
        <f t="shared" si="18"/>
        <v>92809.600000000006</v>
      </c>
    </row>
    <row r="315" spans="1:17" ht="25.15" customHeight="1">
      <c r="A315" s="49" t="s">
        <v>79</v>
      </c>
      <c r="B315" s="62">
        <v>689</v>
      </c>
      <c r="C315" s="63">
        <v>0</v>
      </c>
      <c r="D315" s="63">
        <v>4216</v>
      </c>
      <c r="E315" s="63">
        <v>727</v>
      </c>
      <c r="F315" s="63">
        <v>68</v>
      </c>
      <c r="G315" s="63">
        <v>0</v>
      </c>
      <c r="H315" s="63">
        <v>0</v>
      </c>
      <c r="I315" s="64">
        <f t="shared" si="17"/>
        <v>5700</v>
      </c>
      <c r="J315" s="62">
        <v>4823</v>
      </c>
      <c r="K315" s="63">
        <v>0</v>
      </c>
      <c r="L315" s="63">
        <v>29512</v>
      </c>
      <c r="M315" s="63">
        <v>5089</v>
      </c>
      <c r="N315" s="63">
        <v>476</v>
      </c>
      <c r="O315" s="63">
        <v>0</v>
      </c>
      <c r="P315" s="65">
        <v>0</v>
      </c>
      <c r="Q315" s="64">
        <f t="shared" si="18"/>
        <v>39900</v>
      </c>
    </row>
    <row r="316" spans="1:17" ht="25.15" customHeight="1">
      <c r="A316" s="49" t="s">
        <v>80</v>
      </c>
      <c r="B316" s="62">
        <v>422</v>
      </c>
      <c r="C316" s="63">
        <v>0</v>
      </c>
      <c r="D316" s="63">
        <v>1751</v>
      </c>
      <c r="E316" s="63">
        <v>219</v>
      </c>
      <c r="F316" s="63">
        <v>12</v>
      </c>
      <c r="G316" s="63">
        <v>0</v>
      </c>
      <c r="H316" s="63">
        <v>0</v>
      </c>
      <c r="I316" s="64">
        <f t="shared" si="17"/>
        <v>2404</v>
      </c>
      <c r="J316" s="62">
        <v>1477</v>
      </c>
      <c r="K316" s="63">
        <v>0</v>
      </c>
      <c r="L316" s="63">
        <v>6128.5</v>
      </c>
      <c r="M316" s="63">
        <v>766.5</v>
      </c>
      <c r="N316" s="63">
        <v>42</v>
      </c>
      <c r="O316" s="63">
        <v>0</v>
      </c>
      <c r="P316" s="65">
        <v>0</v>
      </c>
      <c r="Q316" s="64">
        <f t="shared" si="18"/>
        <v>8414</v>
      </c>
    </row>
    <row r="317" spans="1:17" ht="25.15" customHeight="1">
      <c r="A317" s="49" t="s">
        <v>81</v>
      </c>
      <c r="B317" s="62">
        <v>4289</v>
      </c>
      <c r="C317" s="63">
        <v>0</v>
      </c>
      <c r="D317" s="63">
        <v>17459</v>
      </c>
      <c r="E317" s="63">
        <v>7156</v>
      </c>
      <c r="F317" s="63">
        <v>1831</v>
      </c>
      <c r="G317" s="63">
        <v>0</v>
      </c>
      <c r="H317" s="63">
        <v>0</v>
      </c>
      <c r="I317" s="64">
        <f t="shared" si="17"/>
        <v>30735</v>
      </c>
      <c r="J317" s="62">
        <v>64335</v>
      </c>
      <c r="K317" s="63">
        <v>0</v>
      </c>
      <c r="L317" s="63">
        <v>261885</v>
      </c>
      <c r="M317" s="63">
        <v>107340</v>
      </c>
      <c r="N317" s="63">
        <v>27465</v>
      </c>
      <c r="O317" s="63">
        <v>0</v>
      </c>
      <c r="P317" s="65">
        <v>0</v>
      </c>
      <c r="Q317" s="64">
        <f t="shared" si="18"/>
        <v>461025</v>
      </c>
    </row>
    <row r="318" spans="1:17" ht="25.15" customHeight="1">
      <c r="A318" s="49" t="s">
        <v>82</v>
      </c>
      <c r="B318" s="62">
        <v>3258</v>
      </c>
      <c r="C318" s="63">
        <v>0</v>
      </c>
      <c r="D318" s="63">
        <v>10343</v>
      </c>
      <c r="E318" s="63">
        <v>2774</v>
      </c>
      <c r="F318" s="63">
        <v>1006</v>
      </c>
      <c r="G318" s="63">
        <v>0</v>
      </c>
      <c r="H318" s="63">
        <v>0</v>
      </c>
      <c r="I318" s="64">
        <f t="shared" si="17"/>
        <v>17381</v>
      </c>
      <c r="J318" s="62">
        <v>24435</v>
      </c>
      <c r="K318" s="63">
        <v>0</v>
      </c>
      <c r="L318" s="63">
        <v>77572.5</v>
      </c>
      <c r="M318" s="63">
        <v>20805</v>
      </c>
      <c r="N318" s="63">
        <v>7545</v>
      </c>
      <c r="O318" s="63">
        <v>0</v>
      </c>
      <c r="P318" s="65">
        <v>0</v>
      </c>
      <c r="Q318" s="64">
        <f t="shared" si="18"/>
        <v>130357.5</v>
      </c>
    </row>
    <row r="319" spans="1:17" ht="25.15" customHeight="1">
      <c r="A319" s="49" t="s">
        <v>83</v>
      </c>
      <c r="B319" s="62">
        <v>481</v>
      </c>
      <c r="C319" s="63">
        <v>0</v>
      </c>
      <c r="D319" s="63">
        <v>1199</v>
      </c>
      <c r="E319" s="63">
        <v>1059</v>
      </c>
      <c r="F319" s="63">
        <v>87</v>
      </c>
      <c r="G319" s="63">
        <v>0</v>
      </c>
      <c r="H319" s="63">
        <v>0</v>
      </c>
      <c r="I319" s="64">
        <f t="shared" si="17"/>
        <v>2826</v>
      </c>
      <c r="J319" s="62">
        <v>12506</v>
      </c>
      <c r="K319" s="63">
        <v>0</v>
      </c>
      <c r="L319" s="63">
        <v>31174</v>
      </c>
      <c r="M319" s="63">
        <v>27534</v>
      </c>
      <c r="N319" s="63">
        <v>2262</v>
      </c>
      <c r="O319" s="63">
        <v>0</v>
      </c>
      <c r="P319" s="65">
        <v>0</v>
      </c>
      <c r="Q319" s="64">
        <f t="shared" si="18"/>
        <v>73476</v>
      </c>
    </row>
    <row r="320" spans="1:17" ht="25.15" customHeight="1">
      <c r="A320" s="49" t="s">
        <v>84</v>
      </c>
      <c r="B320" s="62">
        <v>420</v>
      </c>
      <c r="C320" s="63">
        <v>0</v>
      </c>
      <c r="D320" s="63">
        <v>666</v>
      </c>
      <c r="E320" s="63">
        <v>408</v>
      </c>
      <c r="F320" s="63">
        <v>15</v>
      </c>
      <c r="G320" s="63">
        <v>0</v>
      </c>
      <c r="H320" s="63">
        <v>0</v>
      </c>
      <c r="I320" s="64">
        <f t="shared" si="17"/>
        <v>1509</v>
      </c>
      <c r="J320" s="62">
        <v>5460</v>
      </c>
      <c r="K320" s="63">
        <v>0</v>
      </c>
      <c r="L320" s="63">
        <v>8658</v>
      </c>
      <c r="M320" s="63">
        <v>5304</v>
      </c>
      <c r="N320" s="63">
        <v>195</v>
      </c>
      <c r="O320" s="63">
        <v>0</v>
      </c>
      <c r="P320" s="65">
        <v>0</v>
      </c>
      <c r="Q320" s="64">
        <f t="shared" si="18"/>
        <v>19617</v>
      </c>
    </row>
    <row r="321" spans="1:17" ht="25.15" customHeight="1">
      <c r="A321" s="49" t="s">
        <v>85</v>
      </c>
      <c r="B321" s="62">
        <v>293</v>
      </c>
      <c r="C321" s="63">
        <v>0</v>
      </c>
      <c r="D321" s="63">
        <v>499</v>
      </c>
      <c r="E321" s="63">
        <v>745</v>
      </c>
      <c r="F321" s="63">
        <v>102</v>
      </c>
      <c r="G321" s="63">
        <v>0</v>
      </c>
      <c r="H321" s="63">
        <v>0</v>
      </c>
      <c r="I321" s="64">
        <f t="shared" si="17"/>
        <v>1639</v>
      </c>
      <c r="J321" s="62">
        <v>9376</v>
      </c>
      <c r="K321" s="63">
        <v>0</v>
      </c>
      <c r="L321" s="63">
        <v>15968</v>
      </c>
      <c r="M321" s="63">
        <v>23840</v>
      </c>
      <c r="N321" s="63">
        <v>3264</v>
      </c>
      <c r="O321" s="63">
        <v>0</v>
      </c>
      <c r="P321" s="65">
        <v>0</v>
      </c>
      <c r="Q321" s="64">
        <f t="shared" si="18"/>
        <v>52448</v>
      </c>
    </row>
    <row r="322" spans="1:17" ht="25.15" customHeight="1">
      <c r="A322" s="49" t="s">
        <v>86</v>
      </c>
      <c r="B322" s="62">
        <v>202</v>
      </c>
      <c r="C322" s="63">
        <v>0</v>
      </c>
      <c r="D322" s="63">
        <v>361</v>
      </c>
      <c r="E322" s="63">
        <v>293</v>
      </c>
      <c r="F322" s="63">
        <v>215</v>
      </c>
      <c r="G322" s="63">
        <v>0</v>
      </c>
      <c r="H322" s="63">
        <v>0</v>
      </c>
      <c r="I322" s="64">
        <f t="shared" si="17"/>
        <v>1071</v>
      </c>
      <c r="J322" s="62">
        <v>3232</v>
      </c>
      <c r="K322" s="63">
        <v>0</v>
      </c>
      <c r="L322" s="63">
        <v>5776</v>
      </c>
      <c r="M322" s="63">
        <v>4688</v>
      </c>
      <c r="N322" s="63">
        <v>3440</v>
      </c>
      <c r="O322" s="63">
        <v>0</v>
      </c>
      <c r="P322" s="65">
        <v>0</v>
      </c>
      <c r="Q322" s="64">
        <f t="shared" si="18"/>
        <v>17136</v>
      </c>
    </row>
    <row r="323" spans="1:17" ht="25.15" customHeight="1">
      <c r="A323" s="49" t="s">
        <v>87</v>
      </c>
      <c r="B323" s="62">
        <v>30</v>
      </c>
      <c r="C323" s="63">
        <v>0</v>
      </c>
      <c r="D323" s="63">
        <v>522</v>
      </c>
      <c r="E323" s="63">
        <v>585</v>
      </c>
      <c r="F323" s="63">
        <v>121</v>
      </c>
      <c r="G323" s="63">
        <v>0</v>
      </c>
      <c r="H323" s="63">
        <v>0</v>
      </c>
      <c r="I323" s="64">
        <f t="shared" si="17"/>
        <v>1258</v>
      </c>
      <c r="J323" s="62">
        <v>1620</v>
      </c>
      <c r="K323" s="63">
        <v>0</v>
      </c>
      <c r="L323" s="63">
        <v>28188</v>
      </c>
      <c r="M323" s="63">
        <v>31590</v>
      </c>
      <c r="N323" s="63">
        <v>6534</v>
      </c>
      <c r="O323" s="63">
        <v>0</v>
      </c>
      <c r="P323" s="65">
        <v>0</v>
      </c>
      <c r="Q323" s="64">
        <f t="shared" si="18"/>
        <v>67932</v>
      </c>
    </row>
    <row r="324" spans="1:17" ht="25.15" customHeight="1" thickBot="1">
      <c r="A324" s="71" t="s">
        <v>88</v>
      </c>
      <c r="B324" s="55">
        <v>10</v>
      </c>
      <c r="C324" s="63">
        <v>0</v>
      </c>
      <c r="D324" s="56">
        <v>317</v>
      </c>
      <c r="E324" s="56">
        <v>196</v>
      </c>
      <c r="F324" s="56">
        <v>31</v>
      </c>
      <c r="G324" s="63">
        <v>0</v>
      </c>
      <c r="H324" s="63">
        <v>0</v>
      </c>
      <c r="I324" s="57">
        <f t="shared" si="17"/>
        <v>554</v>
      </c>
      <c r="J324" s="55">
        <v>270</v>
      </c>
      <c r="K324" s="56">
        <v>0</v>
      </c>
      <c r="L324" s="56">
        <v>8559</v>
      </c>
      <c r="M324" s="56">
        <v>5292</v>
      </c>
      <c r="N324" s="56">
        <v>837</v>
      </c>
      <c r="O324" s="56">
        <v>0</v>
      </c>
      <c r="P324" s="58">
        <v>0</v>
      </c>
      <c r="Q324" s="57">
        <f t="shared" si="18"/>
        <v>14958</v>
      </c>
    </row>
    <row r="325" spans="1:17" ht="26.25" thickBot="1">
      <c r="A325" s="31" t="s">
        <v>166</v>
      </c>
      <c r="B325" s="44">
        <f t="shared" ref="B325:H325" si="19">B308+B305+B289+B286+B283+B280+B277+B274+B271+B262+B259+B256+B251+B248+B245+B242+B233+B230+B227+B222+B219</f>
        <v>347299</v>
      </c>
      <c r="C325" s="44">
        <f t="shared" si="19"/>
        <v>15371</v>
      </c>
      <c r="D325" s="44">
        <f t="shared" si="19"/>
        <v>2526410</v>
      </c>
      <c r="E325" s="44">
        <f t="shared" si="19"/>
        <v>369033</v>
      </c>
      <c r="F325" s="44">
        <f t="shared" si="19"/>
        <v>101309</v>
      </c>
      <c r="G325" s="44">
        <f t="shared" si="19"/>
        <v>5500</v>
      </c>
      <c r="H325" s="82">
        <f t="shared" si="19"/>
        <v>17426</v>
      </c>
      <c r="I325" s="67">
        <f t="shared" si="17"/>
        <v>3382348</v>
      </c>
      <c r="J325" s="44">
        <f t="shared" ref="J325:N325" si="20">J308+J305+J289+J286+J283+J280+J277+J274+J271+J262+J259+J256+J251+J248+J245+J242+J233+J230+J227+J222+J219</f>
        <v>3219975.6</v>
      </c>
      <c r="K325" s="44">
        <f t="shared" si="20"/>
        <v>1604291.5</v>
      </c>
      <c r="L325" s="44">
        <f t="shared" si="20"/>
        <v>8098001.9000000004</v>
      </c>
      <c r="M325" s="44">
        <f t="shared" si="20"/>
        <v>4062025.8</v>
      </c>
      <c r="N325" s="44">
        <f t="shared" si="20"/>
        <v>2929812.9</v>
      </c>
      <c r="O325" s="44">
        <f>O308+O305+O289+O286+O283+O280+O277+O274+O271+O262+O259+O256+O251+O248+O245+O242+O233+O230+O227+O222+O219</f>
        <v>21209.999999999996</v>
      </c>
      <c r="P325" s="82">
        <f t="shared" ref="P325" si="21">P308+P305+P289+P286+P283+P280+P277+P274+P271+P262+P259+P256+P251+P248+P245+P242+P233+P230+P227+P222+P219</f>
        <v>74725.2</v>
      </c>
      <c r="Q325" s="67">
        <f t="shared" si="18"/>
        <v>20010042.899999999</v>
      </c>
    </row>
    <row r="326" spans="1:17" ht="102.75" thickBot="1">
      <c r="A326" s="36" t="s">
        <v>159</v>
      </c>
      <c r="B326" s="37" t="s">
        <v>107</v>
      </c>
      <c r="C326" s="38" t="s">
        <v>108</v>
      </c>
      <c r="D326" s="38" t="s">
        <v>109</v>
      </c>
      <c r="E326" s="38" t="s">
        <v>110</v>
      </c>
      <c r="F326" s="38" t="s">
        <v>111</v>
      </c>
      <c r="G326" s="38" t="s">
        <v>112</v>
      </c>
      <c r="H326" s="39" t="s">
        <v>113</v>
      </c>
      <c r="I326" s="40" t="s">
        <v>92</v>
      </c>
      <c r="J326" s="41" t="s">
        <v>93</v>
      </c>
      <c r="K326" s="41" t="s">
        <v>94</v>
      </c>
      <c r="L326" s="41" t="s">
        <v>95</v>
      </c>
      <c r="M326" s="41" t="s">
        <v>96</v>
      </c>
      <c r="N326" s="41" t="s">
        <v>97</v>
      </c>
      <c r="O326" s="41" t="s">
        <v>98</v>
      </c>
      <c r="P326" s="42" t="s">
        <v>99</v>
      </c>
      <c r="Q326" s="43" t="s">
        <v>92</v>
      </c>
    </row>
    <row r="327" spans="1:17" ht="25.15" customHeight="1" thickBot="1">
      <c r="A327" s="45" t="s">
        <v>2</v>
      </c>
      <c r="B327" s="46">
        <v>1306</v>
      </c>
      <c r="C327" s="46">
        <v>461</v>
      </c>
      <c r="D327" s="46">
        <v>0</v>
      </c>
      <c r="E327" s="46">
        <v>1061</v>
      </c>
      <c r="F327" s="46">
        <v>594</v>
      </c>
      <c r="G327" s="46">
        <v>0</v>
      </c>
      <c r="H327" s="46">
        <v>0</v>
      </c>
      <c r="I327" s="47">
        <f>SUM(B327:H327)</f>
        <v>3422</v>
      </c>
      <c r="J327" s="46">
        <v>41876</v>
      </c>
      <c r="K327" s="46">
        <v>14782</v>
      </c>
      <c r="L327" s="46">
        <v>0</v>
      </c>
      <c r="M327" s="46">
        <v>36860</v>
      </c>
      <c r="N327" s="46">
        <v>21071</v>
      </c>
      <c r="O327" s="46">
        <v>0</v>
      </c>
      <c r="P327" s="48">
        <v>0</v>
      </c>
      <c r="Q327" s="47">
        <f>SUM(J327:P327)</f>
        <v>114589</v>
      </c>
    </row>
    <row r="328" spans="1:17" ht="25.15" customHeight="1">
      <c r="A328" s="49" t="s">
        <v>3</v>
      </c>
      <c r="B328" s="50">
        <v>898</v>
      </c>
      <c r="C328" s="51">
        <v>317</v>
      </c>
      <c r="D328" s="51">
        <v>0</v>
      </c>
      <c r="E328" s="51">
        <v>879</v>
      </c>
      <c r="F328" s="51">
        <v>515</v>
      </c>
      <c r="G328" s="51">
        <v>0</v>
      </c>
      <c r="H328" s="51">
        <v>0</v>
      </c>
      <c r="I328" s="52">
        <f t="shared" ref="I328:I391" si="22">SUM(B328:H328)</f>
        <v>2609</v>
      </c>
      <c r="J328" s="50">
        <v>34124</v>
      </c>
      <c r="K328" s="51">
        <v>12046</v>
      </c>
      <c r="L328" s="51">
        <v>0</v>
      </c>
      <c r="M328" s="51">
        <v>33402</v>
      </c>
      <c r="N328" s="51">
        <v>19570</v>
      </c>
      <c r="O328" s="51">
        <v>0</v>
      </c>
      <c r="P328" s="53">
        <v>0</v>
      </c>
      <c r="Q328" s="52">
        <f t="shared" ref="Q328:Q391" si="23">SUM(J328:P328)</f>
        <v>99142</v>
      </c>
    </row>
    <row r="329" spans="1:17" ht="25.15" customHeight="1" thickBot="1">
      <c r="A329" s="49" t="s">
        <v>4</v>
      </c>
      <c r="B329" s="55">
        <v>408</v>
      </c>
      <c r="C329" s="56">
        <v>144</v>
      </c>
      <c r="D329" s="56">
        <v>0</v>
      </c>
      <c r="E329" s="56">
        <v>182</v>
      </c>
      <c r="F329" s="56">
        <v>79</v>
      </c>
      <c r="G329" s="56">
        <v>0</v>
      </c>
      <c r="H329" s="56">
        <v>0</v>
      </c>
      <c r="I329" s="57">
        <f t="shared" si="22"/>
        <v>813</v>
      </c>
      <c r="J329" s="55">
        <v>7752</v>
      </c>
      <c r="K329" s="56">
        <v>2736</v>
      </c>
      <c r="L329" s="56">
        <v>0</v>
      </c>
      <c r="M329" s="56">
        <v>3458</v>
      </c>
      <c r="N329" s="56">
        <v>1501</v>
      </c>
      <c r="O329" s="56">
        <v>0</v>
      </c>
      <c r="P329" s="58">
        <v>0</v>
      </c>
      <c r="Q329" s="57">
        <f t="shared" si="23"/>
        <v>15447</v>
      </c>
    </row>
    <row r="330" spans="1:17" ht="25.15" customHeight="1" thickBot="1">
      <c r="A330" s="60" t="s">
        <v>5</v>
      </c>
      <c r="B330" s="46">
        <v>7854</v>
      </c>
      <c r="C330" s="46">
        <v>3715</v>
      </c>
      <c r="D330" s="46">
        <v>0</v>
      </c>
      <c r="E330" s="46">
        <v>10408</v>
      </c>
      <c r="F330" s="46">
        <v>10835</v>
      </c>
      <c r="G330" s="46">
        <v>0</v>
      </c>
      <c r="H330" s="46">
        <v>0</v>
      </c>
      <c r="I330" s="47">
        <f t="shared" si="22"/>
        <v>32812</v>
      </c>
      <c r="J330" s="46">
        <v>682521</v>
      </c>
      <c r="K330" s="46">
        <v>324557</v>
      </c>
      <c r="L330" s="46">
        <v>0</v>
      </c>
      <c r="M330" s="46">
        <v>967863</v>
      </c>
      <c r="N330" s="46">
        <v>1021194</v>
      </c>
      <c r="O330" s="46">
        <v>0</v>
      </c>
      <c r="P330" s="48">
        <v>0</v>
      </c>
      <c r="Q330" s="47">
        <f t="shared" si="23"/>
        <v>2996135</v>
      </c>
    </row>
    <row r="331" spans="1:17" ht="25.15" customHeight="1">
      <c r="A331" s="61" t="s">
        <v>6</v>
      </c>
      <c r="B331" s="62">
        <v>1094</v>
      </c>
      <c r="C331" s="63">
        <v>918</v>
      </c>
      <c r="D331" s="63">
        <v>0</v>
      </c>
      <c r="E331" s="63">
        <v>1492</v>
      </c>
      <c r="F331" s="63">
        <v>1579</v>
      </c>
      <c r="G331" s="63">
        <v>0</v>
      </c>
      <c r="H331" s="63">
        <v>0</v>
      </c>
      <c r="I331" s="52">
        <f t="shared" si="22"/>
        <v>5083</v>
      </c>
      <c r="J331" s="50">
        <v>80956</v>
      </c>
      <c r="K331" s="51">
        <v>67932</v>
      </c>
      <c r="L331" s="51">
        <v>0</v>
      </c>
      <c r="M331" s="51">
        <v>110408</v>
      </c>
      <c r="N331" s="51">
        <v>116846</v>
      </c>
      <c r="O331" s="51">
        <v>0</v>
      </c>
      <c r="P331" s="53">
        <v>0</v>
      </c>
      <c r="Q331" s="52">
        <f t="shared" si="23"/>
        <v>376142</v>
      </c>
    </row>
    <row r="332" spans="1:17" ht="25.15" customHeight="1">
      <c r="A332" s="61" t="s">
        <v>7</v>
      </c>
      <c r="B332" s="62">
        <v>145</v>
      </c>
      <c r="C332" s="63">
        <v>95</v>
      </c>
      <c r="D332" s="63">
        <v>0</v>
      </c>
      <c r="E332" s="63">
        <v>180</v>
      </c>
      <c r="F332" s="63">
        <v>334</v>
      </c>
      <c r="G332" s="63">
        <v>0</v>
      </c>
      <c r="H332" s="63">
        <v>0</v>
      </c>
      <c r="I332" s="64">
        <f t="shared" si="22"/>
        <v>754</v>
      </c>
      <c r="J332" s="62">
        <v>5365</v>
      </c>
      <c r="K332" s="63">
        <v>3515</v>
      </c>
      <c r="L332" s="63">
        <v>0</v>
      </c>
      <c r="M332" s="63">
        <v>6660</v>
      </c>
      <c r="N332" s="63">
        <v>12358</v>
      </c>
      <c r="O332" s="63">
        <v>0</v>
      </c>
      <c r="P332" s="65">
        <v>0</v>
      </c>
      <c r="Q332" s="64">
        <f t="shared" si="23"/>
        <v>27898</v>
      </c>
    </row>
    <row r="333" spans="1:17" ht="25.15" customHeight="1">
      <c r="A333" s="49" t="s">
        <v>8</v>
      </c>
      <c r="B333" s="62">
        <v>4225</v>
      </c>
      <c r="C333" s="63">
        <v>1900</v>
      </c>
      <c r="D333" s="63">
        <v>0</v>
      </c>
      <c r="E333" s="63">
        <v>6733</v>
      </c>
      <c r="F333" s="63">
        <v>7296</v>
      </c>
      <c r="G333" s="63">
        <v>0</v>
      </c>
      <c r="H333" s="63">
        <v>0</v>
      </c>
      <c r="I333" s="64">
        <f t="shared" si="22"/>
        <v>20154</v>
      </c>
      <c r="J333" s="62">
        <v>464750</v>
      </c>
      <c r="K333" s="63">
        <v>209000</v>
      </c>
      <c r="L333" s="63">
        <v>0</v>
      </c>
      <c r="M333" s="63">
        <v>740630</v>
      </c>
      <c r="N333" s="63">
        <v>802560</v>
      </c>
      <c r="O333" s="63">
        <v>0</v>
      </c>
      <c r="P333" s="65">
        <v>0</v>
      </c>
      <c r="Q333" s="64">
        <f t="shared" si="23"/>
        <v>2216940</v>
      </c>
    </row>
    <row r="334" spans="1:17" ht="25.15" customHeight="1" thickBot="1">
      <c r="A334" s="49" t="s">
        <v>9</v>
      </c>
      <c r="B334" s="62">
        <v>2390</v>
      </c>
      <c r="C334" s="63">
        <v>802</v>
      </c>
      <c r="D334" s="63">
        <v>0</v>
      </c>
      <c r="E334" s="63">
        <v>2003</v>
      </c>
      <c r="F334" s="63">
        <v>1626</v>
      </c>
      <c r="G334" s="63">
        <v>0</v>
      </c>
      <c r="H334" s="63">
        <v>0</v>
      </c>
      <c r="I334" s="64">
        <f t="shared" si="22"/>
        <v>6821</v>
      </c>
      <c r="J334" s="62">
        <v>131450</v>
      </c>
      <c r="K334" s="63">
        <v>44110</v>
      </c>
      <c r="L334" s="63">
        <v>0</v>
      </c>
      <c r="M334" s="63">
        <v>110165</v>
      </c>
      <c r="N334" s="63">
        <v>89430</v>
      </c>
      <c r="O334" s="63">
        <v>0</v>
      </c>
      <c r="P334" s="65">
        <v>0</v>
      </c>
      <c r="Q334" s="64">
        <f t="shared" si="23"/>
        <v>375155</v>
      </c>
    </row>
    <row r="335" spans="1:17" ht="25.15" customHeight="1" thickBot="1">
      <c r="A335" s="60" t="s">
        <v>10</v>
      </c>
      <c r="B335" s="46">
        <v>136</v>
      </c>
      <c r="C335" s="46">
        <v>120</v>
      </c>
      <c r="D335" s="46">
        <v>0</v>
      </c>
      <c r="E335" s="46">
        <v>228</v>
      </c>
      <c r="F335" s="46">
        <v>224</v>
      </c>
      <c r="G335" s="46">
        <v>0</v>
      </c>
      <c r="H335" s="46">
        <v>0</v>
      </c>
      <c r="I335" s="47">
        <f t="shared" si="22"/>
        <v>708</v>
      </c>
      <c r="J335" s="46">
        <v>20592</v>
      </c>
      <c r="K335" s="46">
        <v>18928</v>
      </c>
      <c r="L335" s="46">
        <v>0</v>
      </c>
      <c r="M335" s="46">
        <v>37440</v>
      </c>
      <c r="N335" s="46">
        <v>39000</v>
      </c>
      <c r="O335" s="46">
        <v>0</v>
      </c>
      <c r="P335" s="48">
        <v>0</v>
      </c>
      <c r="Q335" s="47">
        <f t="shared" si="23"/>
        <v>115960</v>
      </c>
    </row>
    <row r="336" spans="1:17" ht="25.15" customHeight="1">
      <c r="A336" s="61" t="s">
        <v>11</v>
      </c>
      <c r="B336" s="62">
        <v>62</v>
      </c>
      <c r="C336" s="63">
        <v>62</v>
      </c>
      <c r="D336" s="63">
        <v>0</v>
      </c>
      <c r="E336" s="63">
        <v>132</v>
      </c>
      <c r="F336" s="63">
        <v>151</v>
      </c>
      <c r="G336" s="63">
        <v>0</v>
      </c>
      <c r="H336" s="63">
        <v>0</v>
      </c>
      <c r="I336" s="64">
        <f t="shared" si="22"/>
        <v>407</v>
      </c>
      <c r="J336" s="62">
        <v>12896</v>
      </c>
      <c r="K336" s="63">
        <v>12896</v>
      </c>
      <c r="L336" s="63">
        <v>0</v>
      </c>
      <c r="M336" s="63">
        <v>27456</v>
      </c>
      <c r="N336" s="63">
        <v>31408</v>
      </c>
      <c r="O336" s="63">
        <v>0</v>
      </c>
      <c r="P336" s="65">
        <v>0</v>
      </c>
      <c r="Q336" s="64">
        <f t="shared" si="23"/>
        <v>84656</v>
      </c>
    </row>
    <row r="337" spans="1:17" ht="25.15" customHeight="1" thickBot="1">
      <c r="A337" s="61" t="s">
        <v>12</v>
      </c>
      <c r="B337" s="62">
        <v>74</v>
      </c>
      <c r="C337" s="63">
        <v>58</v>
      </c>
      <c r="D337" s="63">
        <v>0</v>
      </c>
      <c r="E337" s="63">
        <v>96</v>
      </c>
      <c r="F337" s="63">
        <v>73</v>
      </c>
      <c r="G337" s="63">
        <v>0</v>
      </c>
      <c r="H337" s="63">
        <v>0</v>
      </c>
      <c r="I337" s="64">
        <f t="shared" si="22"/>
        <v>301</v>
      </c>
      <c r="J337" s="62">
        <v>7696</v>
      </c>
      <c r="K337" s="63">
        <v>6032</v>
      </c>
      <c r="L337" s="63">
        <v>0</v>
      </c>
      <c r="M337" s="63">
        <v>9984</v>
      </c>
      <c r="N337" s="63">
        <v>7592</v>
      </c>
      <c r="O337" s="63">
        <v>0</v>
      </c>
      <c r="P337" s="65">
        <v>0</v>
      </c>
      <c r="Q337" s="64">
        <f t="shared" si="23"/>
        <v>31304</v>
      </c>
    </row>
    <row r="338" spans="1:17" ht="25.15" customHeight="1" thickBot="1">
      <c r="A338" s="60" t="s">
        <v>13</v>
      </c>
      <c r="B338" s="46">
        <v>168</v>
      </c>
      <c r="C338" s="46">
        <v>192</v>
      </c>
      <c r="D338" s="46">
        <v>0</v>
      </c>
      <c r="E338" s="46">
        <v>231</v>
      </c>
      <c r="F338" s="46">
        <v>348</v>
      </c>
      <c r="G338" s="46">
        <v>0</v>
      </c>
      <c r="H338" s="46">
        <v>0</v>
      </c>
      <c r="I338" s="47">
        <f t="shared" si="22"/>
        <v>939</v>
      </c>
      <c r="J338" s="46">
        <v>34277</v>
      </c>
      <c r="K338" s="46">
        <v>40166</v>
      </c>
      <c r="L338" s="46">
        <v>0</v>
      </c>
      <c r="M338" s="46">
        <v>54964</v>
      </c>
      <c r="N338" s="46">
        <v>78520</v>
      </c>
      <c r="O338" s="46">
        <v>0</v>
      </c>
      <c r="P338" s="48">
        <v>0</v>
      </c>
      <c r="Q338" s="47">
        <f t="shared" si="23"/>
        <v>207927</v>
      </c>
    </row>
    <row r="339" spans="1:17" ht="25.15" customHeight="1">
      <c r="A339" s="61" t="s">
        <v>14</v>
      </c>
      <c r="B339" s="62">
        <v>59</v>
      </c>
      <c r="C339" s="63">
        <v>74</v>
      </c>
      <c r="D339" s="63">
        <v>0</v>
      </c>
      <c r="E339" s="63">
        <v>133</v>
      </c>
      <c r="F339" s="63">
        <v>172</v>
      </c>
      <c r="G339" s="63">
        <v>0</v>
      </c>
      <c r="H339" s="63">
        <v>0</v>
      </c>
      <c r="I339" s="64">
        <f t="shared" si="22"/>
        <v>438</v>
      </c>
      <c r="J339" s="62">
        <v>17818</v>
      </c>
      <c r="K339" s="63">
        <v>22348</v>
      </c>
      <c r="L339" s="63">
        <v>0</v>
      </c>
      <c r="M339" s="63">
        <v>40166</v>
      </c>
      <c r="N339" s="63">
        <v>51944</v>
      </c>
      <c r="O339" s="63">
        <v>0</v>
      </c>
      <c r="P339" s="65">
        <v>0</v>
      </c>
      <c r="Q339" s="64">
        <f t="shared" si="23"/>
        <v>132276</v>
      </c>
    </row>
    <row r="340" spans="1:17" ht="25.15" customHeight="1" thickBot="1">
      <c r="A340" s="61" t="s">
        <v>15</v>
      </c>
      <c r="B340" s="62">
        <v>109</v>
      </c>
      <c r="C340" s="63">
        <v>118</v>
      </c>
      <c r="D340" s="63">
        <v>0</v>
      </c>
      <c r="E340" s="63">
        <v>98</v>
      </c>
      <c r="F340" s="63">
        <v>176</v>
      </c>
      <c r="G340" s="63">
        <v>0</v>
      </c>
      <c r="H340" s="63">
        <v>0</v>
      </c>
      <c r="I340" s="64">
        <f t="shared" si="22"/>
        <v>501</v>
      </c>
      <c r="J340" s="62">
        <v>16459</v>
      </c>
      <c r="K340" s="63">
        <v>17818</v>
      </c>
      <c r="L340" s="63">
        <v>0</v>
      </c>
      <c r="M340" s="63">
        <v>14798</v>
      </c>
      <c r="N340" s="63">
        <v>26576</v>
      </c>
      <c r="O340" s="63">
        <v>0</v>
      </c>
      <c r="P340" s="65">
        <v>0</v>
      </c>
      <c r="Q340" s="64">
        <f t="shared" si="23"/>
        <v>75651</v>
      </c>
    </row>
    <row r="341" spans="1:17" ht="25.15" customHeight="1" thickBot="1">
      <c r="A341" s="60" t="s">
        <v>16</v>
      </c>
      <c r="B341" s="46">
        <v>212</v>
      </c>
      <c r="C341" s="46">
        <v>311</v>
      </c>
      <c r="D341" s="46">
        <v>0</v>
      </c>
      <c r="E341" s="46">
        <v>544</v>
      </c>
      <c r="F341" s="46">
        <v>473</v>
      </c>
      <c r="G341" s="46">
        <v>0</v>
      </c>
      <c r="H341" s="46">
        <v>0</v>
      </c>
      <c r="I341" s="47">
        <f t="shared" si="22"/>
        <v>1540</v>
      </c>
      <c r="J341" s="46">
        <v>51315</v>
      </c>
      <c r="K341" s="46">
        <v>80004</v>
      </c>
      <c r="L341" s="46">
        <v>0</v>
      </c>
      <c r="M341" s="46">
        <v>141699</v>
      </c>
      <c r="N341" s="46">
        <v>116323</v>
      </c>
      <c r="O341" s="46">
        <v>0</v>
      </c>
      <c r="P341" s="48">
        <v>0</v>
      </c>
      <c r="Q341" s="47">
        <f t="shared" si="23"/>
        <v>389341</v>
      </c>
    </row>
    <row r="342" spans="1:17" ht="25.15" customHeight="1">
      <c r="A342" s="49" t="s">
        <v>100</v>
      </c>
      <c r="B342" s="62">
        <v>14</v>
      </c>
      <c r="C342" s="63">
        <v>16</v>
      </c>
      <c r="D342" s="63">
        <v>0</v>
      </c>
      <c r="E342" s="63">
        <v>15</v>
      </c>
      <c r="F342" s="63">
        <v>15</v>
      </c>
      <c r="G342" s="63">
        <v>0</v>
      </c>
      <c r="H342" s="63">
        <v>0</v>
      </c>
      <c r="I342" s="64">
        <f t="shared" si="22"/>
        <v>60</v>
      </c>
      <c r="J342" s="62">
        <v>3640</v>
      </c>
      <c r="K342" s="63">
        <v>4160</v>
      </c>
      <c r="L342" s="63">
        <v>0</v>
      </c>
      <c r="M342" s="63">
        <v>3900</v>
      </c>
      <c r="N342" s="63">
        <v>3900</v>
      </c>
      <c r="O342" s="63">
        <v>0</v>
      </c>
      <c r="P342" s="65">
        <v>0</v>
      </c>
      <c r="Q342" s="64">
        <f t="shared" si="23"/>
        <v>15600</v>
      </c>
    </row>
    <row r="343" spans="1:17" ht="25.15" customHeight="1">
      <c r="A343" s="49" t="s">
        <v>101</v>
      </c>
      <c r="B343" s="62">
        <v>6</v>
      </c>
      <c r="C343" s="63">
        <v>3</v>
      </c>
      <c r="D343" s="63">
        <v>0</v>
      </c>
      <c r="E343" s="63">
        <v>5</v>
      </c>
      <c r="F343" s="63">
        <v>7</v>
      </c>
      <c r="G343" s="63">
        <v>0</v>
      </c>
      <c r="H343" s="63">
        <v>0</v>
      </c>
      <c r="I343" s="64">
        <f t="shared" si="22"/>
        <v>21</v>
      </c>
      <c r="J343" s="62">
        <v>780</v>
      </c>
      <c r="K343" s="63">
        <v>390</v>
      </c>
      <c r="L343" s="63">
        <v>0</v>
      </c>
      <c r="M343" s="63">
        <v>650</v>
      </c>
      <c r="N343" s="63">
        <v>910</v>
      </c>
      <c r="O343" s="63">
        <v>0</v>
      </c>
      <c r="P343" s="65">
        <v>0</v>
      </c>
      <c r="Q343" s="64">
        <f t="shared" si="23"/>
        <v>2730</v>
      </c>
    </row>
    <row r="344" spans="1:17" ht="25.15" customHeight="1">
      <c r="A344" s="49" t="s">
        <v>17</v>
      </c>
      <c r="B344" s="62">
        <v>6</v>
      </c>
      <c r="C344" s="63">
        <v>8</v>
      </c>
      <c r="D344" s="63">
        <v>0</v>
      </c>
      <c r="E344" s="63">
        <v>19</v>
      </c>
      <c r="F344" s="63">
        <v>15</v>
      </c>
      <c r="G344" s="63">
        <v>0</v>
      </c>
      <c r="H344" s="63">
        <v>0</v>
      </c>
      <c r="I344" s="64">
        <f t="shared" si="22"/>
        <v>48</v>
      </c>
      <c r="J344" s="62">
        <v>2400</v>
      </c>
      <c r="K344" s="63">
        <v>3200</v>
      </c>
      <c r="L344" s="63">
        <v>0</v>
      </c>
      <c r="M344" s="63">
        <v>7600</v>
      </c>
      <c r="N344" s="63">
        <v>6000</v>
      </c>
      <c r="O344" s="63">
        <v>0</v>
      </c>
      <c r="P344" s="65">
        <v>0</v>
      </c>
      <c r="Q344" s="64">
        <f t="shared" si="23"/>
        <v>19200</v>
      </c>
    </row>
    <row r="345" spans="1:17" ht="25.15" customHeight="1">
      <c r="A345" s="49" t="s">
        <v>18</v>
      </c>
      <c r="B345" s="62">
        <v>49</v>
      </c>
      <c r="C345" s="63">
        <v>70</v>
      </c>
      <c r="D345" s="63">
        <v>0</v>
      </c>
      <c r="E345" s="63">
        <v>110</v>
      </c>
      <c r="F345" s="63">
        <v>108</v>
      </c>
      <c r="G345" s="63">
        <v>0</v>
      </c>
      <c r="H345" s="63">
        <v>0</v>
      </c>
      <c r="I345" s="64">
        <f t="shared" si="22"/>
        <v>337</v>
      </c>
      <c r="J345" s="62">
        <v>9800</v>
      </c>
      <c r="K345" s="63">
        <v>14000</v>
      </c>
      <c r="L345" s="63">
        <v>0</v>
      </c>
      <c r="M345" s="63">
        <v>22000</v>
      </c>
      <c r="N345" s="63">
        <v>21600</v>
      </c>
      <c r="O345" s="63">
        <v>0</v>
      </c>
      <c r="P345" s="65">
        <v>0</v>
      </c>
      <c r="Q345" s="64">
        <f t="shared" si="23"/>
        <v>67400</v>
      </c>
    </row>
    <row r="346" spans="1:17" ht="25.15" customHeight="1">
      <c r="A346" s="49" t="s">
        <v>19</v>
      </c>
      <c r="B346" s="62">
        <v>12</v>
      </c>
      <c r="C346" s="63">
        <v>36</v>
      </c>
      <c r="D346" s="63">
        <v>0</v>
      </c>
      <c r="E346" s="63">
        <v>39</v>
      </c>
      <c r="F346" s="63">
        <v>21</v>
      </c>
      <c r="G346" s="63">
        <v>0</v>
      </c>
      <c r="H346" s="63">
        <v>0</v>
      </c>
      <c r="I346" s="64">
        <f t="shared" si="22"/>
        <v>108</v>
      </c>
      <c r="J346" s="62">
        <v>3648</v>
      </c>
      <c r="K346" s="63">
        <v>10944</v>
      </c>
      <c r="L346" s="63">
        <v>0</v>
      </c>
      <c r="M346" s="63">
        <v>11856</v>
      </c>
      <c r="N346" s="63">
        <v>6384</v>
      </c>
      <c r="O346" s="63">
        <v>0</v>
      </c>
      <c r="P346" s="65">
        <v>0</v>
      </c>
      <c r="Q346" s="64">
        <f t="shared" si="23"/>
        <v>32832</v>
      </c>
    </row>
    <row r="347" spans="1:17" ht="25.15" customHeight="1">
      <c r="A347" s="49" t="s">
        <v>20</v>
      </c>
      <c r="B347" s="62">
        <v>6</v>
      </c>
      <c r="C347" s="63">
        <v>5</v>
      </c>
      <c r="D347" s="63">
        <v>0</v>
      </c>
      <c r="E347" s="63">
        <v>9</v>
      </c>
      <c r="F347" s="63">
        <v>12</v>
      </c>
      <c r="G347" s="63">
        <v>0</v>
      </c>
      <c r="H347" s="63">
        <v>0</v>
      </c>
      <c r="I347" s="64">
        <f t="shared" si="22"/>
        <v>32</v>
      </c>
      <c r="J347" s="62">
        <v>912</v>
      </c>
      <c r="K347" s="63">
        <v>760</v>
      </c>
      <c r="L347" s="63">
        <v>0</v>
      </c>
      <c r="M347" s="63">
        <v>1368</v>
      </c>
      <c r="N347" s="63">
        <v>1824</v>
      </c>
      <c r="O347" s="63">
        <v>0</v>
      </c>
      <c r="P347" s="65">
        <v>0</v>
      </c>
      <c r="Q347" s="64">
        <f t="shared" si="23"/>
        <v>4864</v>
      </c>
    </row>
    <row r="348" spans="1:17" ht="25.15" customHeight="1">
      <c r="A348" s="49" t="s">
        <v>21</v>
      </c>
      <c r="B348" s="62">
        <v>4</v>
      </c>
      <c r="C348" s="63">
        <v>17</v>
      </c>
      <c r="D348" s="63">
        <v>0</v>
      </c>
      <c r="E348" s="63">
        <v>38</v>
      </c>
      <c r="F348" s="63">
        <v>14</v>
      </c>
      <c r="G348" s="63">
        <v>0</v>
      </c>
      <c r="H348" s="63">
        <v>0</v>
      </c>
      <c r="I348" s="64">
        <f t="shared" si="22"/>
        <v>73</v>
      </c>
      <c r="J348" s="62">
        <v>1960</v>
      </c>
      <c r="K348" s="63">
        <v>8330</v>
      </c>
      <c r="L348" s="63">
        <v>0</v>
      </c>
      <c r="M348" s="63">
        <v>18620</v>
      </c>
      <c r="N348" s="63">
        <v>6860</v>
      </c>
      <c r="O348" s="63">
        <v>0</v>
      </c>
      <c r="P348" s="65">
        <v>0</v>
      </c>
      <c r="Q348" s="64">
        <f t="shared" si="23"/>
        <v>35770</v>
      </c>
    </row>
    <row r="349" spans="1:17" ht="25.15" customHeight="1" thickBot="1">
      <c r="A349" s="49" t="s">
        <v>22</v>
      </c>
      <c r="B349" s="62">
        <v>115</v>
      </c>
      <c r="C349" s="63">
        <v>156</v>
      </c>
      <c r="D349" s="63">
        <v>0</v>
      </c>
      <c r="E349" s="63">
        <v>309</v>
      </c>
      <c r="F349" s="63">
        <v>281</v>
      </c>
      <c r="G349" s="63">
        <v>0</v>
      </c>
      <c r="H349" s="63">
        <v>0</v>
      </c>
      <c r="I349" s="64">
        <f t="shared" si="22"/>
        <v>861</v>
      </c>
      <c r="J349" s="62">
        <v>28175</v>
      </c>
      <c r="K349" s="63">
        <v>38220</v>
      </c>
      <c r="L349" s="63">
        <v>0</v>
      </c>
      <c r="M349" s="63">
        <v>75705</v>
      </c>
      <c r="N349" s="63">
        <v>68845</v>
      </c>
      <c r="O349" s="63">
        <v>0</v>
      </c>
      <c r="P349" s="65">
        <v>0</v>
      </c>
      <c r="Q349" s="64">
        <f t="shared" si="23"/>
        <v>210945</v>
      </c>
    </row>
    <row r="350" spans="1:17" ht="25.15" customHeight="1" thickBot="1">
      <c r="A350" s="60" t="s">
        <v>23</v>
      </c>
      <c r="B350" s="46">
        <v>81</v>
      </c>
      <c r="C350" s="46">
        <v>94</v>
      </c>
      <c r="D350" s="46">
        <v>0</v>
      </c>
      <c r="E350" s="46">
        <v>88</v>
      </c>
      <c r="F350" s="46">
        <v>133</v>
      </c>
      <c r="G350" s="46">
        <v>0</v>
      </c>
      <c r="H350" s="46">
        <v>0</v>
      </c>
      <c r="I350" s="47">
        <f t="shared" si="22"/>
        <v>396</v>
      </c>
      <c r="J350" s="46">
        <v>27440</v>
      </c>
      <c r="K350" s="46">
        <v>33040</v>
      </c>
      <c r="L350" s="46">
        <v>0</v>
      </c>
      <c r="M350" s="46">
        <v>33880</v>
      </c>
      <c r="N350" s="46">
        <v>47040</v>
      </c>
      <c r="O350" s="46">
        <v>0</v>
      </c>
      <c r="P350" s="48">
        <v>0</v>
      </c>
      <c r="Q350" s="47">
        <f t="shared" si="23"/>
        <v>141400</v>
      </c>
    </row>
    <row r="351" spans="1:17" ht="25.15" customHeight="1">
      <c r="A351" s="61" t="s">
        <v>24</v>
      </c>
      <c r="B351" s="62">
        <v>17</v>
      </c>
      <c r="C351" s="63">
        <v>24</v>
      </c>
      <c r="D351" s="63">
        <v>0</v>
      </c>
      <c r="E351" s="63">
        <v>33</v>
      </c>
      <c r="F351" s="63">
        <v>35</v>
      </c>
      <c r="G351" s="63">
        <v>0</v>
      </c>
      <c r="H351" s="63">
        <v>0</v>
      </c>
      <c r="I351" s="64">
        <f t="shared" si="22"/>
        <v>109</v>
      </c>
      <c r="J351" s="62">
        <v>9520</v>
      </c>
      <c r="K351" s="63">
        <v>13440</v>
      </c>
      <c r="L351" s="63">
        <v>0</v>
      </c>
      <c r="M351" s="63">
        <v>18480</v>
      </c>
      <c r="N351" s="63">
        <v>19600</v>
      </c>
      <c r="O351" s="63">
        <v>0</v>
      </c>
      <c r="P351" s="65">
        <v>0</v>
      </c>
      <c r="Q351" s="64">
        <f t="shared" si="23"/>
        <v>61040</v>
      </c>
    </row>
    <row r="352" spans="1:17" ht="25.15" customHeight="1" thickBot="1">
      <c r="A352" s="61" t="s">
        <v>25</v>
      </c>
      <c r="B352" s="62">
        <v>64</v>
      </c>
      <c r="C352" s="63">
        <v>70</v>
      </c>
      <c r="D352" s="63">
        <v>0</v>
      </c>
      <c r="E352" s="63">
        <v>55</v>
      </c>
      <c r="F352" s="63">
        <v>98</v>
      </c>
      <c r="G352" s="63">
        <v>0</v>
      </c>
      <c r="H352" s="63">
        <v>0</v>
      </c>
      <c r="I352" s="64">
        <f t="shared" si="22"/>
        <v>287</v>
      </c>
      <c r="J352" s="62">
        <v>17920</v>
      </c>
      <c r="K352" s="63">
        <v>19600</v>
      </c>
      <c r="L352" s="63">
        <v>0</v>
      </c>
      <c r="M352" s="63">
        <v>15400</v>
      </c>
      <c r="N352" s="63">
        <v>27440</v>
      </c>
      <c r="O352" s="63">
        <v>0</v>
      </c>
      <c r="P352" s="65">
        <v>0</v>
      </c>
      <c r="Q352" s="64">
        <f t="shared" si="23"/>
        <v>80360</v>
      </c>
    </row>
    <row r="353" spans="1:17" ht="25.15" customHeight="1" thickBot="1">
      <c r="A353" s="60" t="s">
        <v>26</v>
      </c>
      <c r="B353" s="46">
        <v>17</v>
      </c>
      <c r="C353" s="46">
        <v>28</v>
      </c>
      <c r="D353" s="46">
        <v>0</v>
      </c>
      <c r="E353" s="46">
        <v>26</v>
      </c>
      <c r="F353" s="46">
        <v>68</v>
      </c>
      <c r="G353" s="46">
        <v>0</v>
      </c>
      <c r="H353" s="46">
        <v>0</v>
      </c>
      <c r="I353" s="47">
        <f t="shared" si="22"/>
        <v>139</v>
      </c>
      <c r="J353" s="46">
        <v>11550</v>
      </c>
      <c r="K353" s="46">
        <v>18375</v>
      </c>
      <c r="L353" s="46">
        <v>0</v>
      </c>
      <c r="M353" s="46">
        <v>16800</v>
      </c>
      <c r="N353" s="46">
        <v>44100</v>
      </c>
      <c r="O353" s="46">
        <v>0</v>
      </c>
      <c r="P353" s="48">
        <v>0</v>
      </c>
      <c r="Q353" s="47">
        <f t="shared" si="23"/>
        <v>90825</v>
      </c>
    </row>
    <row r="354" spans="1:17" ht="25.15" customHeight="1">
      <c r="A354" s="61" t="s">
        <v>27</v>
      </c>
      <c r="B354" s="62">
        <v>5</v>
      </c>
      <c r="C354" s="63">
        <v>7</v>
      </c>
      <c r="D354" s="63">
        <v>0</v>
      </c>
      <c r="E354" s="63">
        <v>6</v>
      </c>
      <c r="F354" s="63">
        <v>16</v>
      </c>
      <c r="G354" s="63">
        <v>0</v>
      </c>
      <c r="H354" s="63">
        <v>0</v>
      </c>
      <c r="I354" s="64">
        <f t="shared" si="22"/>
        <v>34</v>
      </c>
      <c r="J354" s="62">
        <v>5250</v>
      </c>
      <c r="K354" s="63">
        <v>7350</v>
      </c>
      <c r="L354" s="63">
        <v>0</v>
      </c>
      <c r="M354" s="63">
        <v>6300</v>
      </c>
      <c r="N354" s="63">
        <v>16800</v>
      </c>
      <c r="O354" s="63">
        <v>0</v>
      </c>
      <c r="P354" s="65">
        <v>0</v>
      </c>
      <c r="Q354" s="64">
        <f t="shared" si="23"/>
        <v>35700</v>
      </c>
    </row>
    <row r="355" spans="1:17" ht="25.15" customHeight="1" thickBot="1">
      <c r="A355" s="61" t="s">
        <v>28</v>
      </c>
      <c r="B355" s="62">
        <v>12</v>
      </c>
      <c r="C355" s="63">
        <v>21</v>
      </c>
      <c r="D355" s="63">
        <v>0</v>
      </c>
      <c r="E355" s="63">
        <v>20</v>
      </c>
      <c r="F355" s="63">
        <v>52</v>
      </c>
      <c r="G355" s="63">
        <v>0</v>
      </c>
      <c r="H355" s="63">
        <v>0</v>
      </c>
      <c r="I355" s="64">
        <f t="shared" si="22"/>
        <v>105</v>
      </c>
      <c r="J355" s="62">
        <v>6300</v>
      </c>
      <c r="K355" s="63">
        <v>11025</v>
      </c>
      <c r="L355" s="63">
        <v>0</v>
      </c>
      <c r="M355" s="63">
        <v>10500</v>
      </c>
      <c r="N355" s="63">
        <v>27300</v>
      </c>
      <c r="O355" s="63">
        <v>0</v>
      </c>
      <c r="P355" s="65">
        <v>0</v>
      </c>
      <c r="Q355" s="64">
        <f t="shared" si="23"/>
        <v>55125</v>
      </c>
    </row>
    <row r="356" spans="1:17" ht="25.15" customHeight="1" thickBot="1">
      <c r="A356" s="60" t="s">
        <v>29</v>
      </c>
      <c r="B356" s="46">
        <v>552</v>
      </c>
      <c r="C356" s="46">
        <v>686</v>
      </c>
      <c r="D356" s="46">
        <v>0</v>
      </c>
      <c r="E356" s="46">
        <v>589</v>
      </c>
      <c r="F356" s="46">
        <v>216</v>
      </c>
      <c r="G356" s="46">
        <v>0</v>
      </c>
      <c r="H356" s="46">
        <v>0</v>
      </c>
      <c r="I356" s="47">
        <f t="shared" si="22"/>
        <v>2043</v>
      </c>
      <c r="J356" s="46">
        <v>15600</v>
      </c>
      <c r="K356" s="46">
        <v>19590</v>
      </c>
      <c r="L356" s="46">
        <v>0</v>
      </c>
      <c r="M356" s="46">
        <v>16440</v>
      </c>
      <c r="N356" s="46">
        <v>5865</v>
      </c>
      <c r="O356" s="46">
        <v>0</v>
      </c>
      <c r="P356" s="48">
        <v>0</v>
      </c>
      <c r="Q356" s="47">
        <f t="shared" si="23"/>
        <v>57495</v>
      </c>
    </row>
    <row r="357" spans="1:17" ht="25.15" customHeight="1">
      <c r="A357" s="49" t="s">
        <v>30</v>
      </c>
      <c r="B357" s="62">
        <v>488</v>
      </c>
      <c r="C357" s="63">
        <v>620</v>
      </c>
      <c r="D357" s="63">
        <v>0</v>
      </c>
      <c r="E357" s="63">
        <v>507</v>
      </c>
      <c r="F357" s="63">
        <v>175</v>
      </c>
      <c r="G357" s="63">
        <v>0</v>
      </c>
      <c r="H357" s="63">
        <v>0</v>
      </c>
      <c r="I357" s="64">
        <f t="shared" si="22"/>
        <v>1790</v>
      </c>
      <c r="J357" s="62">
        <v>14640</v>
      </c>
      <c r="K357" s="63">
        <v>18600</v>
      </c>
      <c r="L357" s="63">
        <v>0</v>
      </c>
      <c r="M357" s="63">
        <v>15210</v>
      </c>
      <c r="N357" s="63">
        <v>5250</v>
      </c>
      <c r="O357" s="63">
        <v>0</v>
      </c>
      <c r="P357" s="65">
        <v>0</v>
      </c>
      <c r="Q357" s="64">
        <f t="shared" si="23"/>
        <v>53700</v>
      </c>
    </row>
    <row r="358" spans="1:17" ht="25.15" customHeight="1" thickBot="1">
      <c r="A358" s="49" t="s">
        <v>102</v>
      </c>
      <c r="B358" s="62">
        <v>64</v>
      </c>
      <c r="C358" s="63">
        <v>66</v>
      </c>
      <c r="D358" s="63">
        <v>0</v>
      </c>
      <c r="E358" s="63">
        <v>82</v>
      </c>
      <c r="F358" s="63">
        <v>41</v>
      </c>
      <c r="G358" s="63">
        <v>0</v>
      </c>
      <c r="H358" s="63">
        <v>0</v>
      </c>
      <c r="I358" s="64">
        <f t="shared" si="22"/>
        <v>253</v>
      </c>
      <c r="J358" s="62">
        <v>960</v>
      </c>
      <c r="K358" s="63">
        <v>990</v>
      </c>
      <c r="L358" s="63">
        <v>0</v>
      </c>
      <c r="M358" s="63">
        <v>1230</v>
      </c>
      <c r="N358" s="63">
        <v>615</v>
      </c>
      <c r="O358" s="63">
        <v>0</v>
      </c>
      <c r="P358" s="65">
        <v>0</v>
      </c>
      <c r="Q358" s="64">
        <f t="shared" si="23"/>
        <v>3795</v>
      </c>
    </row>
    <row r="359" spans="1:17" ht="25.15" customHeight="1" thickBot="1">
      <c r="A359" s="60" t="s">
        <v>32</v>
      </c>
      <c r="B359" s="46">
        <v>3833</v>
      </c>
      <c r="C359" s="46">
        <v>6051</v>
      </c>
      <c r="D359" s="46">
        <v>0</v>
      </c>
      <c r="E359" s="46">
        <v>7254</v>
      </c>
      <c r="F359" s="46">
        <v>5172</v>
      </c>
      <c r="G359" s="46">
        <v>0</v>
      </c>
      <c r="H359" s="46">
        <v>0</v>
      </c>
      <c r="I359" s="47">
        <f t="shared" si="22"/>
        <v>22310</v>
      </c>
      <c r="J359" s="46">
        <v>297240</v>
      </c>
      <c r="K359" s="46">
        <v>459270</v>
      </c>
      <c r="L359" s="46">
        <v>0</v>
      </c>
      <c r="M359" s="46">
        <v>565035</v>
      </c>
      <c r="N359" s="46">
        <v>374715</v>
      </c>
      <c r="O359" s="46">
        <v>0</v>
      </c>
      <c r="P359" s="48">
        <v>0</v>
      </c>
      <c r="Q359" s="47">
        <f t="shared" si="23"/>
        <v>1696260</v>
      </c>
    </row>
    <row r="360" spans="1:17" ht="25.15" customHeight="1">
      <c r="A360" s="61" t="s">
        <v>33</v>
      </c>
      <c r="B360" s="62">
        <v>1066</v>
      </c>
      <c r="C360" s="63">
        <v>2068</v>
      </c>
      <c r="D360" s="63">
        <v>0</v>
      </c>
      <c r="E360" s="63">
        <v>1776</v>
      </c>
      <c r="F360" s="63">
        <v>1354</v>
      </c>
      <c r="G360" s="63">
        <v>0</v>
      </c>
      <c r="H360" s="63">
        <v>0</v>
      </c>
      <c r="I360" s="64">
        <f t="shared" si="22"/>
        <v>6264</v>
      </c>
      <c r="J360" s="62">
        <v>63960</v>
      </c>
      <c r="K360" s="63">
        <v>124080</v>
      </c>
      <c r="L360" s="63">
        <v>0</v>
      </c>
      <c r="M360" s="63">
        <v>106560</v>
      </c>
      <c r="N360" s="63">
        <v>81240</v>
      </c>
      <c r="O360" s="63">
        <v>0</v>
      </c>
      <c r="P360" s="65">
        <v>0</v>
      </c>
      <c r="Q360" s="64">
        <f t="shared" si="23"/>
        <v>375840</v>
      </c>
    </row>
    <row r="361" spans="1:17" ht="25.15" customHeight="1">
      <c r="A361" s="61" t="s">
        <v>34</v>
      </c>
      <c r="B361" s="62">
        <v>36</v>
      </c>
      <c r="C361" s="63">
        <v>76</v>
      </c>
      <c r="D361" s="63">
        <v>0</v>
      </c>
      <c r="E361" s="63">
        <v>107</v>
      </c>
      <c r="F361" s="63">
        <v>220</v>
      </c>
      <c r="G361" s="63">
        <v>0</v>
      </c>
      <c r="H361" s="63">
        <v>0</v>
      </c>
      <c r="I361" s="64">
        <f t="shared" si="22"/>
        <v>439</v>
      </c>
      <c r="J361" s="62">
        <v>1080</v>
      </c>
      <c r="K361" s="63">
        <v>2280</v>
      </c>
      <c r="L361" s="63">
        <v>0</v>
      </c>
      <c r="M361" s="63">
        <v>3210</v>
      </c>
      <c r="N361" s="63">
        <v>6600</v>
      </c>
      <c r="O361" s="63">
        <v>0</v>
      </c>
      <c r="P361" s="65">
        <v>0</v>
      </c>
      <c r="Q361" s="64">
        <f t="shared" si="23"/>
        <v>13170</v>
      </c>
    </row>
    <row r="362" spans="1:17" ht="25.15" customHeight="1">
      <c r="A362" s="49" t="s">
        <v>35</v>
      </c>
      <c r="B362" s="62">
        <v>2429</v>
      </c>
      <c r="C362" s="63">
        <v>3491</v>
      </c>
      <c r="D362" s="63">
        <v>0</v>
      </c>
      <c r="E362" s="63">
        <v>4746</v>
      </c>
      <c r="F362" s="63">
        <v>2777</v>
      </c>
      <c r="G362" s="63">
        <v>0</v>
      </c>
      <c r="H362" s="63">
        <v>0</v>
      </c>
      <c r="I362" s="64">
        <f t="shared" si="22"/>
        <v>13443</v>
      </c>
      <c r="J362" s="62">
        <v>218610</v>
      </c>
      <c r="K362" s="63">
        <v>314190</v>
      </c>
      <c r="L362" s="63">
        <v>0</v>
      </c>
      <c r="M362" s="63">
        <v>427140</v>
      </c>
      <c r="N362" s="63">
        <v>249930</v>
      </c>
      <c r="O362" s="63">
        <v>0</v>
      </c>
      <c r="P362" s="65">
        <v>0</v>
      </c>
      <c r="Q362" s="64">
        <f t="shared" si="23"/>
        <v>1209870</v>
      </c>
    </row>
    <row r="363" spans="1:17" ht="25.15" customHeight="1" thickBot="1">
      <c r="A363" s="49" t="s">
        <v>36</v>
      </c>
      <c r="B363" s="62">
        <v>302</v>
      </c>
      <c r="C363" s="63">
        <v>416</v>
      </c>
      <c r="D363" s="63">
        <v>0</v>
      </c>
      <c r="E363" s="63">
        <v>625</v>
      </c>
      <c r="F363" s="63">
        <v>821</v>
      </c>
      <c r="G363" s="63">
        <v>0</v>
      </c>
      <c r="H363" s="63">
        <v>0</v>
      </c>
      <c r="I363" s="64">
        <f t="shared" si="22"/>
        <v>2164</v>
      </c>
      <c r="J363" s="62">
        <v>13590</v>
      </c>
      <c r="K363" s="63">
        <v>18720</v>
      </c>
      <c r="L363" s="63">
        <v>0</v>
      </c>
      <c r="M363" s="63">
        <v>28125</v>
      </c>
      <c r="N363" s="63">
        <v>36945</v>
      </c>
      <c r="O363" s="63">
        <v>0</v>
      </c>
      <c r="P363" s="65">
        <v>0</v>
      </c>
      <c r="Q363" s="64">
        <f t="shared" si="23"/>
        <v>97380</v>
      </c>
    </row>
    <row r="364" spans="1:17" ht="25.15" customHeight="1" thickBot="1">
      <c r="A364" s="60" t="s">
        <v>37</v>
      </c>
      <c r="B364" s="46">
        <v>42</v>
      </c>
      <c r="C364" s="46">
        <v>124</v>
      </c>
      <c r="D364" s="46">
        <v>0</v>
      </c>
      <c r="E364" s="46">
        <v>128</v>
      </c>
      <c r="F364" s="46">
        <v>67</v>
      </c>
      <c r="G364" s="46">
        <v>0</v>
      </c>
      <c r="H364" s="46">
        <v>0</v>
      </c>
      <c r="I364" s="47">
        <f t="shared" si="22"/>
        <v>361</v>
      </c>
      <c r="J364" s="46">
        <v>6885</v>
      </c>
      <c r="K364" s="46">
        <v>19465</v>
      </c>
      <c r="L364" s="46">
        <v>0</v>
      </c>
      <c r="M364" s="46">
        <v>18870</v>
      </c>
      <c r="N364" s="46">
        <v>9350</v>
      </c>
      <c r="O364" s="46">
        <v>0</v>
      </c>
      <c r="P364" s="48">
        <v>0</v>
      </c>
      <c r="Q364" s="47">
        <f t="shared" si="23"/>
        <v>54570</v>
      </c>
    </row>
    <row r="365" spans="1:17" ht="25.15" customHeight="1">
      <c r="A365" s="61" t="s">
        <v>38</v>
      </c>
      <c r="B365" s="62">
        <v>39</v>
      </c>
      <c r="C365" s="63">
        <v>105</v>
      </c>
      <c r="D365" s="63">
        <v>0</v>
      </c>
      <c r="E365" s="63">
        <v>94</v>
      </c>
      <c r="F365" s="63">
        <v>43</v>
      </c>
      <c r="G365" s="63">
        <v>0</v>
      </c>
      <c r="H365" s="63">
        <v>0</v>
      </c>
      <c r="I365" s="64">
        <f t="shared" si="22"/>
        <v>281</v>
      </c>
      <c r="J365" s="62">
        <v>6630</v>
      </c>
      <c r="K365" s="63">
        <v>17850</v>
      </c>
      <c r="L365" s="63">
        <v>0</v>
      </c>
      <c r="M365" s="63">
        <v>15980</v>
      </c>
      <c r="N365" s="63">
        <v>7310</v>
      </c>
      <c r="O365" s="63">
        <v>0</v>
      </c>
      <c r="P365" s="65">
        <v>0</v>
      </c>
      <c r="Q365" s="64">
        <f t="shared" si="23"/>
        <v>47770</v>
      </c>
    </row>
    <row r="366" spans="1:17" ht="25.15" customHeight="1" thickBot="1">
      <c r="A366" s="61" t="s">
        <v>39</v>
      </c>
      <c r="B366" s="62">
        <v>3</v>
      </c>
      <c r="C366" s="63">
        <v>19</v>
      </c>
      <c r="D366" s="63">
        <v>0</v>
      </c>
      <c r="E366" s="63">
        <v>34</v>
      </c>
      <c r="F366" s="63">
        <v>24</v>
      </c>
      <c r="G366" s="63">
        <v>0</v>
      </c>
      <c r="H366" s="63">
        <v>0</v>
      </c>
      <c r="I366" s="64">
        <f t="shared" si="22"/>
        <v>80</v>
      </c>
      <c r="J366" s="62">
        <v>255</v>
      </c>
      <c r="K366" s="63">
        <v>1615</v>
      </c>
      <c r="L366" s="63">
        <v>0</v>
      </c>
      <c r="M366" s="63">
        <v>2890</v>
      </c>
      <c r="N366" s="63">
        <v>2040</v>
      </c>
      <c r="O366" s="63">
        <v>0</v>
      </c>
      <c r="P366" s="65">
        <v>0</v>
      </c>
      <c r="Q366" s="64">
        <f t="shared" si="23"/>
        <v>6800</v>
      </c>
    </row>
    <row r="367" spans="1:17" ht="25.15" customHeight="1" thickBot="1">
      <c r="A367" s="60" t="s">
        <v>40</v>
      </c>
      <c r="B367" s="46">
        <v>73</v>
      </c>
      <c r="C367" s="46">
        <v>238</v>
      </c>
      <c r="D367" s="46">
        <v>0</v>
      </c>
      <c r="E367" s="46">
        <v>205</v>
      </c>
      <c r="F367" s="46">
        <v>150</v>
      </c>
      <c r="G367" s="46">
        <v>0</v>
      </c>
      <c r="H367" s="46">
        <v>0</v>
      </c>
      <c r="I367" s="47">
        <f t="shared" si="22"/>
        <v>666</v>
      </c>
      <c r="J367" s="46">
        <v>16920</v>
      </c>
      <c r="K367" s="46">
        <v>53880</v>
      </c>
      <c r="L367" s="46">
        <v>0</v>
      </c>
      <c r="M367" s="46">
        <v>46440</v>
      </c>
      <c r="N367" s="46">
        <v>31080</v>
      </c>
      <c r="O367" s="46">
        <v>0</v>
      </c>
      <c r="P367" s="48">
        <v>0</v>
      </c>
      <c r="Q367" s="47">
        <f t="shared" si="23"/>
        <v>148320</v>
      </c>
    </row>
    <row r="368" spans="1:17" ht="25.15" customHeight="1">
      <c r="A368" s="61" t="s">
        <v>41</v>
      </c>
      <c r="B368" s="62">
        <v>68</v>
      </c>
      <c r="C368" s="63">
        <v>211</v>
      </c>
      <c r="D368" s="63">
        <v>0</v>
      </c>
      <c r="E368" s="63">
        <v>182</v>
      </c>
      <c r="F368" s="63">
        <v>109</v>
      </c>
      <c r="G368" s="63">
        <v>0</v>
      </c>
      <c r="H368" s="63">
        <v>0</v>
      </c>
      <c r="I368" s="64">
        <f t="shared" si="22"/>
        <v>570</v>
      </c>
      <c r="J368" s="62">
        <v>16320</v>
      </c>
      <c r="K368" s="63">
        <v>50640</v>
      </c>
      <c r="L368" s="63">
        <v>0</v>
      </c>
      <c r="M368" s="63">
        <v>43680</v>
      </c>
      <c r="N368" s="63">
        <v>26160</v>
      </c>
      <c r="O368" s="63">
        <v>0</v>
      </c>
      <c r="P368" s="65">
        <v>0</v>
      </c>
      <c r="Q368" s="64">
        <f t="shared" si="23"/>
        <v>136800</v>
      </c>
    </row>
    <row r="369" spans="1:17" ht="25.15" customHeight="1" thickBot="1">
      <c r="A369" s="61" t="s">
        <v>42</v>
      </c>
      <c r="B369" s="62">
        <v>5</v>
      </c>
      <c r="C369" s="63">
        <v>27</v>
      </c>
      <c r="D369" s="63">
        <v>0</v>
      </c>
      <c r="E369" s="63">
        <v>23</v>
      </c>
      <c r="F369" s="63">
        <v>41</v>
      </c>
      <c r="G369" s="63">
        <v>0</v>
      </c>
      <c r="H369" s="63">
        <v>0</v>
      </c>
      <c r="I369" s="64">
        <f t="shared" si="22"/>
        <v>96</v>
      </c>
      <c r="J369" s="62">
        <v>600</v>
      </c>
      <c r="K369" s="63">
        <v>3240</v>
      </c>
      <c r="L369" s="63">
        <v>0</v>
      </c>
      <c r="M369" s="63">
        <v>2760</v>
      </c>
      <c r="N369" s="63">
        <v>4920</v>
      </c>
      <c r="O369" s="63">
        <v>0</v>
      </c>
      <c r="P369" s="65">
        <v>0</v>
      </c>
      <c r="Q369" s="64">
        <f t="shared" si="23"/>
        <v>11520</v>
      </c>
    </row>
    <row r="370" spans="1:17" ht="25.15" customHeight="1" thickBot="1">
      <c r="A370" s="60" t="s">
        <v>43</v>
      </c>
      <c r="B370" s="46">
        <v>103</v>
      </c>
      <c r="C370" s="46">
        <v>337</v>
      </c>
      <c r="D370" s="46">
        <v>0</v>
      </c>
      <c r="E370" s="46">
        <v>336</v>
      </c>
      <c r="F370" s="46">
        <v>179</v>
      </c>
      <c r="G370" s="46">
        <v>0</v>
      </c>
      <c r="H370" s="46">
        <v>0</v>
      </c>
      <c r="I370" s="47">
        <f t="shared" si="22"/>
        <v>955</v>
      </c>
      <c r="J370" s="46">
        <v>25683</v>
      </c>
      <c r="K370" s="46">
        <v>83352</v>
      </c>
      <c r="L370" s="46">
        <v>0</v>
      </c>
      <c r="M370" s="46">
        <v>86317</v>
      </c>
      <c r="N370" s="46">
        <v>43412</v>
      </c>
      <c r="O370" s="46">
        <v>0</v>
      </c>
      <c r="P370" s="48">
        <v>0</v>
      </c>
      <c r="Q370" s="47">
        <f t="shared" si="23"/>
        <v>238764</v>
      </c>
    </row>
    <row r="371" spans="1:17" ht="25.15" customHeight="1">
      <c r="A371" s="49" t="s">
        <v>103</v>
      </c>
      <c r="B371" s="62">
        <v>12</v>
      </c>
      <c r="C371" s="63">
        <v>45</v>
      </c>
      <c r="D371" s="63">
        <v>0</v>
      </c>
      <c r="E371" s="63">
        <v>20</v>
      </c>
      <c r="F371" s="63">
        <v>18</v>
      </c>
      <c r="G371" s="63">
        <v>0</v>
      </c>
      <c r="H371" s="63">
        <v>0</v>
      </c>
      <c r="I371" s="64">
        <f t="shared" si="22"/>
        <v>95</v>
      </c>
      <c r="J371" s="62">
        <v>2328</v>
      </c>
      <c r="K371" s="63">
        <v>8730</v>
      </c>
      <c r="L371" s="63">
        <v>0</v>
      </c>
      <c r="M371" s="63">
        <v>3880</v>
      </c>
      <c r="N371" s="63">
        <v>3492</v>
      </c>
      <c r="O371" s="63">
        <v>0</v>
      </c>
      <c r="P371" s="65">
        <v>0</v>
      </c>
      <c r="Q371" s="64">
        <f t="shared" si="23"/>
        <v>18430</v>
      </c>
    </row>
    <row r="372" spans="1:17" ht="25.15" customHeight="1">
      <c r="A372" s="49" t="s">
        <v>104</v>
      </c>
      <c r="B372" s="62">
        <v>0</v>
      </c>
      <c r="C372" s="63">
        <v>1</v>
      </c>
      <c r="D372" s="63">
        <v>0</v>
      </c>
      <c r="E372" s="63">
        <v>1</v>
      </c>
      <c r="F372" s="63">
        <v>5</v>
      </c>
      <c r="G372" s="63">
        <v>0</v>
      </c>
      <c r="H372" s="63">
        <v>0</v>
      </c>
      <c r="I372" s="64">
        <f t="shared" si="22"/>
        <v>7</v>
      </c>
      <c r="J372" s="62">
        <v>0</v>
      </c>
      <c r="K372" s="63">
        <v>97</v>
      </c>
      <c r="L372" s="63">
        <v>0</v>
      </c>
      <c r="M372" s="63">
        <v>97</v>
      </c>
      <c r="N372" s="63">
        <v>485</v>
      </c>
      <c r="O372" s="63">
        <v>0</v>
      </c>
      <c r="P372" s="65">
        <v>0</v>
      </c>
      <c r="Q372" s="64">
        <f t="shared" si="23"/>
        <v>679</v>
      </c>
    </row>
    <row r="373" spans="1:17" ht="25.15" customHeight="1">
      <c r="A373" s="49" t="s">
        <v>44</v>
      </c>
      <c r="B373" s="62">
        <v>11</v>
      </c>
      <c r="C373" s="63">
        <v>26</v>
      </c>
      <c r="D373" s="63">
        <v>0</v>
      </c>
      <c r="E373" s="63">
        <v>38</v>
      </c>
      <c r="F373" s="63">
        <v>18</v>
      </c>
      <c r="G373" s="63">
        <v>0</v>
      </c>
      <c r="H373" s="63">
        <v>0</v>
      </c>
      <c r="I373" s="64">
        <f t="shared" si="22"/>
        <v>93</v>
      </c>
      <c r="J373" s="62">
        <v>3300</v>
      </c>
      <c r="K373" s="63">
        <v>7800</v>
      </c>
      <c r="L373" s="63">
        <v>0</v>
      </c>
      <c r="M373" s="63">
        <v>11400</v>
      </c>
      <c r="N373" s="63">
        <v>5400</v>
      </c>
      <c r="O373" s="63">
        <v>0</v>
      </c>
      <c r="P373" s="65">
        <v>0</v>
      </c>
      <c r="Q373" s="64">
        <f t="shared" si="23"/>
        <v>27900</v>
      </c>
    </row>
    <row r="374" spans="1:17" ht="25.15" customHeight="1">
      <c r="A374" s="49" t="s">
        <v>45</v>
      </c>
      <c r="B374" s="62">
        <v>7</v>
      </c>
      <c r="C374" s="63">
        <v>17</v>
      </c>
      <c r="D374" s="63">
        <v>0</v>
      </c>
      <c r="E374" s="63">
        <v>17</v>
      </c>
      <c r="F374" s="63">
        <v>13</v>
      </c>
      <c r="G374" s="63">
        <v>0</v>
      </c>
      <c r="H374" s="63">
        <v>0</v>
      </c>
      <c r="I374" s="64">
        <f t="shared" si="22"/>
        <v>54</v>
      </c>
      <c r="J374" s="62">
        <v>1050</v>
      </c>
      <c r="K374" s="63">
        <v>2550</v>
      </c>
      <c r="L374" s="63">
        <v>0</v>
      </c>
      <c r="M374" s="63">
        <v>2550</v>
      </c>
      <c r="N374" s="63">
        <v>1950</v>
      </c>
      <c r="O374" s="63">
        <v>0</v>
      </c>
      <c r="P374" s="65">
        <v>0</v>
      </c>
      <c r="Q374" s="64">
        <f t="shared" si="23"/>
        <v>8100</v>
      </c>
    </row>
    <row r="375" spans="1:17" ht="25.15" customHeight="1">
      <c r="A375" s="49" t="s">
        <v>105</v>
      </c>
      <c r="B375" s="62">
        <v>39</v>
      </c>
      <c r="C375" s="63">
        <v>125</v>
      </c>
      <c r="D375" s="63">
        <v>0</v>
      </c>
      <c r="E375" s="63">
        <v>99</v>
      </c>
      <c r="F375" s="63">
        <v>63</v>
      </c>
      <c r="G375" s="63">
        <v>0</v>
      </c>
      <c r="H375" s="63">
        <v>0</v>
      </c>
      <c r="I375" s="64">
        <f t="shared" si="22"/>
        <v>326</v>
      </c>
      <c r="J375" s="62">
        <v>8970</v>
      </c>
      <c r="K375" s="63">
        <v>28750</v>
      </c>
      <c r="L375" s="63">
        <v>0</v>
      </c>
      <c r="M375" s="63">
        <v>22770</v>
      </c>
      <c r="N375" s="63">
        <v>14490</v>
      </c>
      <c r="O375" s="63">
        <v>0</v>
      </c>
      <c r="P375" s="65">
        <v>0</v>
      </c>
      <c r="Q375" s="64">
        <f t="shared" si="23"/>
        <v>74980</v>
      </c>
    </row>
    <row r="376" spans="1:17" ht="25.15" customHeight="1">
      <c r="A376" s="49" t="s">
        <v>106</v>
      </c>
      <c r="B376" s="62">
        <v>2</v>
      </c>
      <c r="C376" s="63">
        <v>4</v>
      </c>
      <c r="D376" s="63">
        <v>0</v>
      </c>
      <c r="E376" s="63">
        <v>9</v>
      </c>
      <c r="F376" s="63">
        <v>5</v>
      </c>
      <c r="G376" s="63">
        <v>0</v>
      </c>
      <c r="H376" s="63">
        <v>0</v>
      </c>
      <c r="I376" s="64">
        <f t="shared" si="22"/>
        <v>20</v>
      </c>
      <c r="J376" s="62">
        <v>230</v>
      </c>
      <c r="K376" s="63">
        <v>460</v>
      </c>
      <c r="L376" s="63">
        <v>0</v>
      </c>
      <c r="M376" s="63">
        <v>1035</v>
      </c>
      <c r="N376" s="63">
        <v>575</v>
      </c>
      <c r="O376" s="63">
        <v>0</v>
      </c>
      <c r="P376" s="65">
        <v>0</v>
      </c>
      <c r="Q376" s="64">
        <f t="shared" si="23"/>
        <v>2300</v>
      </c>
    </row>
    <row r="377" spans="1:17" ht="25.15" customHeight="1">
      <c r="A377" s="49" t="s">
        <v>46</v>
      </c>
      <c r="B377" s="62">
        <v>21</v>
      </c>
      <c r="C377" s="63">
        <v>70</v>
      </c>
      <c r="D377" s="63">
        <v>0</v>
      </c>
      <c r="E377" s="63">
        <v>89</v>
      </c>
      <c r="F377" s="63">
        <v>35</v>
      </c>
      <c r="G377" s="63">
        <v>0</v>
      </c>
      <c r="H377" s="63">
        <v>0</v>
      </c>
      <c r="I377" s="64">
        <f t="shared" si="22"/>
        <v>215</v>
      </c>
      <c r="J377" s="62">
        <v>7770</v>
      </c>
      <c r="K377" s="63">
        <v>25900</v>
      </c>
      <c r="L377" s="63">
        <v>0</v>
      </c>
      <c r="M377" s="63">
        <v>32930</v>
      </c>
      <c r="N377" s="63">
        <v>12950</v>
      </c>
      <c r="O377" s="63">
        <v>0</v>
      </c>
      <c r="P377" s="65">
        <v>0</v>
      </c>
      <c r="Q377" s="64">
        <f t="shared" si="23"/>
        <v>79550</v>
      </c>
    </row>
    <row r="378" spans="1:17" ht="25.15" customHeight="1" thickBot="1">
      <c r="A378" s="49" t="s">
        <v>47</v>
      </c>
      <c r="B378" s="62">
        <v>11</v>
      </c>
      <c r="C378" s="63">
        <v>49</v>
      </c>
      <c r="D378" s="63">
        <v>0</v>
      </c>
      <c r="E378" s="63">
        <v>63</v>
      </c>
      <c r="F378" s="63">
        <v>22</v>
      </c>
      <c r="G378" s="63">
        <v>0</v>
      </c>
      <c r="H378" s="63">
        <v>0</v>
      </c>
      <c r="I378" s="64">
        <f t="shared" si="22"/>
        <v>145</v>
      </c>
      <c r="J378" s="62">
        <v>2035</v>
      </c>
      <c r="K378" s="63">
        <v>9065</v>
      </c>
      <c r="L378" s="63">
        <v>0</v>
      </c>
      <c r="M378" s="63">
        <v>11655</v>
      </c>
      <c r="N378" s="63">
        <v>4070</v>
      </c>
      <c r="O378" s="63">
        <v>0</v>
      </c>
      <c r="P378" s="65">
        <v>0</v>
      </c>
      <c r="Q378" s="64">
        <f t="shared" si="23"/>
        <v>26825</v>
      </c>
    </row>
    <row r="379" spans="1:17" ht="25.15" customHeight="1" thickBot="1">
      <c r="A379" s="60" t="s">
        <v>48</v>
      </c>
      <c r="B379" s="46">
        <v>50</v>
      </c>
      <c r="C379" s="46">
        <v>186</v>
      </c>
      <c r="D379" s="46">
        <v>0</v>
      </c>
      <c r="E379" s="46">
        <v>129</v>
      </c>
      <c r="F379" s="46">
        <v>94</v>
      </c>
      <c r="G379" s="46">
        <v>0</v>
      </c>
      <c r="H379" s="46">
        <v>0</v>
      </c>
      <c r="I379" s="47">
        <f t="shared" si="22"/>
        <v>459</v>
      </c>
      <c r="J379" s="46">
        <v>19530</v>
      </c>
      <c r="K379" s="46">
        <v>69300</v>
      </c>
      <c r="L379" s="46">
        <v>0</v>
      </c>
      <c r="M379" s="46">
        <v>49140</v>
      </c>
      <c r="N379" s="46">
        <v>32970</v>
      </c>
      <c r="O379" s="46">
        <v>0</v>
      </c>
      <c r="P379" s="48">
        <v>0</v>
      </c>
      <c r="Q379" s="47">
        <f t="shared" si="23"/>
        <v>170940</v>
      </c>
    </row>
    <row r="380" spans="1:17" ht="25.15" customHeight="1">
      <c r="A380" s="61" t="s">
        <v>49</v>
      </c>
      <c r="B380" s="62">
        <v>43</v>
      </c>
      <c r="C380" s="63">
        <v>144</v>
      </c>
      <c r="D380" s="63">
        <v>0</v>
      </c>
      <c r="E380" s="63">
        <v>105</v>
      </c>
      <c r="F380" s="63">
        <v>63</v>
      </c>
      <c r="G380" s="63">
        <v>0</v>
      </c>
      <c r="H380" s="63">
        <v>0</v>
      </c>
      <c r="I380" s="64">
        <f t="shared" si="22"/>
        <v>355</v>
      </c>
      <c r="J380" s="62">
        <v>18060</v>
      </c>
      <c r="K380" s="63">
        <v>60480</v>
      </c>
      <c r="L380" s="63">
        <v>0</v>
      </c>
      <c r="M380" s="63">
        <v>44100</v>
      </c>
      <c r="N380" s="63">
        <v>26460</v>
      </c>
      <c r="O380" s="63">
        <v>0</v>
      </c>
      <c r="P380" s="65">
        <v>0</v>
      </c>
      <c r="Q380" s="64">
        <f t="shared" si="23"/>
        <v>149100</v>
      </c>
    </row>
    <row r="381" spans="1:17" ht="25.15" customHeight="1" thickBot="1">
      <c r="A381" s="61" t="s">
        <v>50</v>
      </c>
      <c r="B381" s="62">
        <v>7</v>
      </c>
      <c r="C381" s="63">
        <v>42</v>
      </c>
      <c r="D381" s="63">
        <v>0</v>
      </c>
      <c r="E381" s="63">
        <v>24</v>
      </c>
      <c r="F381" s="63">
        <v>31</v>
      </c>
      <c r="G381" s="63">
        <v>0</v>
      </c>
      <c r="H381" s="63">
        <v>0</v>
      </c>
      <c r="I381" s="64">
        <f t="shared" si="22"/>
        <v>104</v>
      </c>
      <c r="J381" s="62">
        <v>1470</v>
      </c>
      <c r="K381" s="63">
        <v>8820</v>
      </c>
      <c r="L381" s="63">
        <v>0</v>
      </c>
      <c r="M381" s="63">
        <v>5040</v>
      </c>
      <c r="N381" s="63">
        <v>6510</v>
      </c>
      <c r="O381" s="63">
        <v>0</v>
      </c>
      <c r="P381" s="65">
        <v>0</v>
      </c>
      <c r="Q381" s="64">
        <f t="shared" si="23"/>
        <v>21840</v>
      </c>
    </row>
    <row r="382" spans="1:17" ht="25.15" customHeight="1" thickBot="1">
      <c r="A382" s="60" t="s">
        <v>117</v>
      </c>
      <c r="B382" s="46">
        <v>26</v>
      </c>
      <c r="C382" s="46">
        <v>111</v>
      </c>
      <c r="D382" s="46">
        <v>0</v>
      </c>
      <c r="E382" s="46">
        <v>68</v>
      </c>
      <c r="F382" s="46">
        <v>77</v>
      </c>
      <c r="G382" s="46">
        <v>0</v>
      </c>
      <c r="H382" s="46">
        <v>0</v>
      </c>
      <c r="I382" s="47">
        <f t="shared" si="22"/>
        <v>282</v>
      </c>
      <c r="J382" s="46">
        <v>18800</v>
      </c>
      <c r="K382" s="46">
        <v>76800</v>
      </c>
      <c r="L382" s="46">
        <v>0</v>
      </c>
      <c r="M382" s="46">
        <v>49600</v>
      </c>
      <c r="N382" s="46">
        <v>52800</v>
      </c>
      <c r="O382" s="46">
        <v>0</v>
      </c>
      <c r="P382" s="48">
        <v>0</v>
      </c>
      <c r="Q382" s="47">
        <f t="shared" si="23"/>
        <v>198000</v>
      </c>
    </row>
    <row r="383" spans="1:17" ht="25.15" customHeight="1">
      <c r="A383" s="61" t="s">
        <v>51</v>
      </c>
      <c r="B383" s="62">
        <v>21</v>
      </c>
      <c r="C383" s="63">
        <v>81</v>
      </c>
      <c r="D383" s="63">
        <v>0</v>
      </c>
      <c r="E383" s="63">
        <v>56</v>
      </c>
      <c r="F383" s="63">
        <v>55</v>
      </c>
      <c r="G383" s="63">
        <v>0</v>
      </c>
      <c r="H383" s="63">
        <v>0</v>
      </c>
      <c r="I383" s="64">
        <f t="shared" si="22"/>
        <v>213</v>
      </c>
      <c r="J383" s="62">
        <v>16800</v>
      </c>
      <c r="K383" s="63">
        <v>64800</v>
      </c>
      <c r="L383" s="63">
        <v>0</v>
      </c>
      <c r="M383" s="63">
        <v>44800</v>
      </c>
      <c r="N383" s="63">
        <v>44000</v>
      </c>
      <c r="O383" s="63">
        <v>0</v>
      </c>
      <c r="P383" s="65">
        <v>0</v>
      </c>
      <c r="Q383" s="64">
        <f t="shared" si="23"/>
        <v>170400</v>
      </c>
    </row>
    <row r="384" spans="1:17" ht="25.15" customHeight="1" thickBot="1">
      <c r="A384" s="61" t="s">
        <v>52</v>
      </c>
      <c r="B384" s="62">
        <v>5</v>
      </c>
      <c r="C384" s="63">
        <v>30</v>
      </c>
      <c r="D384" s="63">
        <v>0</v>
      </c>
      <c r="E384" s="63">
        <v>12</v>
      </c>
      <c r="F384" s="63">
        <v>22</v>
      </c>
      <c r="G384" s="63">
        <v>0</v>
      </c>
      <c r="H384" s="63">
        <v>0</v>
      </c>
      <c r="I384" s="64">
        <f t="shared" si="22"/>
        <v>69</v>
      </c>
      <c r="J384" s="62">
        <v>2000</v>
      </c>
      <c r="K384" s="63">
        <v>12000</v>
      </c>
      <c r="L384" s="63">
        <v>0</v>
      </c>
      <c r="M384" s="63">
        <v>4800</v>
      </c>
      <c r="N384" s="63">
        <v>8800</v>
      </c>
      <c r="O384" s="63">
        <v>0</v>
      </c>
      <c r="P384" s="65">
        <v>0</v>
      </c>
      <c r="Q384" s="64">
        <f t="shared" si="23"/>
        <v>27600</v>
      </c>
    </row>
    <row r="385" spans="1:17" ht="25.15" customHeight="1" thickBot="1">
      <c r="A385" s="60" t="s">
        <v>114</v>
      </c>
      <c r="B385" s="46">
        <v>113</v>
      </c>
      <c r="C385" s="46">
        <v>181</v>
      </c>
      <c r="D385" s="46">
        <v>0</v>
      </c>
      <c r="E385" s="46">
        <v>195</v>
      </c>
      <c r="F385" s="46">
        <v>33</v>
      </c>
      <c r="G385" s="46">
        <v>0</v>
      </c>
      <c r="H385" s="46">
        <v>0</v>
      </c>
      <c r="I385" s="47">
        <f t="shared" si="22"/>
        <v>522</v>
      </c>
      <c r="J385" s="46">
        <v>111</v>
      </c>
      <c r="K385" s="46">
        <v>177.5</v>
      </c>
      <c r="L385" s="46">
        <v>0</v>
      </c>
      <c r="M385" s="46">
        <v>193</v>
      </c>
      <c r="N385" s="46">
        <v>32</v>
      </c>
      <c r="O385" s="46">
        <v>0</v>
      </c>
      <c r="P385" s="48">
        <v>0</v>
      </c>
      <c r="Q385" s="47">
        <f t="shared" si="23"/>
        <v>513.5</v>
      </c>
    </row>
    <row r="386" spans="1:17" ht="25.15" customHeight="1">
      <c r="A386" s="49" t="s">
        <v>115</v>
      </c>
      <c r="B386" s="62">
        <v>109</v>
      </c>
      <c r="C386" s="63">
        <v>174</v>
      </c>
      <c r="D386" s="63">
        <v>0</v>
      </c>
      <c r="E386" s="63">
        <v>191</v>
      </c>
      <c r="F386" s="63">
        <v>31</v>
      </c>
      <c r="G386" s="63">
        <v>0</v>
      </c>
      <c r="H386" s="63">
        <v>0</v>
      </c>
      <c r="I386" s="64">
        <f t="shared" si="22"/>
        <v>505</v>
      </c>
      <c r="J386" s="68">
        <v>109</v>
      </c>
      <c r="K386" s="69">
        <v>174</v>
      </c>
      <c r="L386" s="69">
        <v>0</v>
      </c>
      <c r="M386" s="69">
        <v>191</v>
      </c>
      <c r="N386" s="69">
        <v>31</v>
      </c>
      <c r="O386" s="69">
        <v>0</v>
      </c>
      <c r="P386" s="70">
        <v>0</v>
      </c>
      <c r="Q386" s="64">
        <f t="shared" si="23"/>
        <v>505</v>
      </c>
    </row>
    <row r="387" spans="1:17" ht="25.15" customHeight="1" thickBot="1">
      <c r="A387" s="49" t="s">
        <v>116</v>
      </c>
      <c r="B387" s="62">
        <v>4</v>
      </c>
      <c r="C387" s="63">
        <v>7</v>
      </c>
      <c r="D387" s="63">
        <v>0</v>
      </c>
      <c r="E387" s="63">
        <v>4</v>
      </c>
      <c r="F387" s="63">
        <v>2</v>
      </c>
      <c r="G387" s="63">
        <v>0</v>
      </c>
      <c r="H387" s="63">
        <v>0</v>
      </c>
      <c r="I387" s="64">
        <f t="shared" si="22"/>
        <v>17</v>
      </c>
      <c r="J387" s="68">
        <v>2</v>
      </c>
      <c r="K387" s="69">
        <v>3.5</v>
      </c>
      <c r="L387" s="69">
        <v>0</v>
      </c>
      <c r="M387" s="69">
        <v>2</v>
      </c>
      <c r="N387" s="69">
        <v>1</v>
      </c>
      <c r="O387" s="69">
        <v>0</v>
      </c>
      <c r="P387" s="70">
        <v>0</v>
      </c>
      <c r="Q387" s="64">
        <f t="shared" si="23"/>
        <v>8.5</v>
      </c>
    </row>
    <row r="388" spans="1:17" ht="25.15" customHeight="1" thickBot="1">
      <c r="A388" s="60" t="s">
        <v>53</v>
      </c>
      <c r="B388" s="46">
        <v>4</v>
      </c>
      <c r="C388" s="46">
        <v>8</v>
      </c>
      <c r="D388" s="46">
        <v>0</v>
      </c>
      <c r="E388" s="46">
        <v>2</v>
      </c>
      <c r="F388" s="46">
        <v>12</v>
      </c>
      <c r="G388" s="46">
        <v>0</v>
      </c>
      <c r="H388" s="46">
        <v>0</v>
      </c>
      <c r="I388" s="47">
        <f t="shared" si="22"/>
        <v>26</v>
      </c>
      <c r="J388" s="46">
        <v>510</v>
      </c>
      <c r="K388" s="46">
        <v>1360</v>
      </c>
      <c r="L388" s="46">
        <v>0</v>
      </c>
      <c r="M388" s="46">
        <v>255</v>
      </c>
      <c r="N388" s="46">
        <v>1955</v>
      </c>
      <c r="O388" s="46">
        <v>0</v>
      </c>
      <c r="P388" s="48">
        <v>0</v>
      </c>
      <c r="Q388" s="47">
        <f t="shared" si="23"/>
        <v>4080</v>
      </c>
    </row>
    <row r="389" spans="1:17" ht="25.15" customHeight="1">
      <c r="A389" s="61" t="s">
        <v>54</v>
      </c>
      <c r="B389" s="62">
        <v>2</v>
      </c>
      <c r="C389" s="63">
        <v>8</v>
      </c>
      <c r="D389" s="63">
        <v>0</v>
      </c>
      <c r="E389" s="63">
        <v>1</v>
      </c>
      <c r="F389" s="63">
        <v>11</v>
      </c>
      <c r="G389" s="63">
        <v>0</v>
      </c>
      <c r="H389" s="63">
        <v>0</v>
      </c>
      <c r="I389" s="64">
        <f t="shared" si="22"/>
        <v>22</v>
      </c>
      <c r="J389" s="62">
        <v>340</v>
      </c>
      <c r="K389" s="63">
        <v>1360</v>
      </c>
      <c r="L389" s="63">
        <v>0</v>
      </c>
      <c r="M389" s="63">
        <v>170</v>
      </c>
      <c r="N389" s="63">
        <v>1870</v>
      </c>
      <c r="O389" s="63">
        <v>0</v>
      </c>
      <c r="P389" s="65">
        <v>0</v>
      </c>
      <c r="Q389" s="64">
        <f t="shared" si="23"/>
        <v>3740</v>
      </c>
    </row>
    <row r="390" spans="1:17" ht="25.15" customHeight="1" thickBot="1">
      <c r="A390" s="61" t="s">
        <v>55</v>
      </c>
      <c r="B390" s="62">
        <v>2</v>
      </c>
      <c r="C390" s="63">
        <v>0</v>
      </c>
      <c r="D390" s="63">
        <v>0</v>
      </c>
      <c r="E390" s="63">
        <v>1</v>
      </c>
      <c r="F390" s="63">
        <v>1</v>
      </c>
      <c r="G390" s="63">
        <v>0</v>
      </c>
      <c r="H390" s="63">
        <v>0</v>
      </c>
      <c r="I390" s="64">
        <f t="shared" si="22"/>
        <v>4</v>
      </c>
      <c r="J390" s="62">
        <v>170</v>
      </c>
      <c r="K390" s="63">
        <v>0</v>
      </c>
      <c r="L390" s="63">
        <v>0</v>
      </c>
      <c r="M390" s="63">
        <v>85</v>
      </c>
      <c r="N390" s="63">
        <v>85</v>
      </c>
      <c r="O390" s="63">
        <v>0</v>
      </c>
      <c r="P390" s="65">
        <v>0</v>
      </c>
      <c r="Q390" s="64">
        <f t="shared" si="23"/>
        <v>340</v>
      </c>
    </row>
    <row r="391" spans="1:17" ht="25.15" customHeight="1" thickBot="1">
      <c r="A391" s="60" t="s">
        <v>56</v>
      </c>
      <c r="B391" s="46">
        <v>0</v>
      </c>
      <c r="C391" s="46">
        <v>0</v>
      </c>
      <c r="D391" s="46">
        <v>0</v>
      </c>
      <c r="E391" s="46">
        <v>0</v>
      </c>
      <c r="F391" s="46">
        <v>0</v>
      </c>
      <c r="G391" s="46">
        <v>0</v>
      </c>
      <c r="H391" s="46">
        <v>0</v>
      </c>
      <c r="I391" s="47">
        <f t="shared" si="22"/>
        <v>0</v>
      </c>
      <c r="J391" s="46">
        <v>0</v>
      </c>
      <c r="K391" s="46">
        <v>0</v>
      </c>
      <c r="L391" s="46">
        <v>0</v>
      </c>
      <c r="M391" s="46">
        <v>0</v>
      </c>
      <c r="N391" s="46">
        <v>0</v>
      </c>
      <c r="O391" s="46">
        <v>0</v>
      </c>
      <c r="P391" s="48">
        <v>0</v>
      </c>
      <c r="Q391" s="47">
        <f t="shared" si="23"/>
        <v>0</v>
      </c>
    </row>
    <row r="392" spans="1:17" ht="25.15" customHeight="1">
      <c r="A392" s="61" t="s">
        <v>57</v>
      </c>
      <c r="B392" s="62">
        <v>0</v>
      </c>
      <c r="C392" s="63">
        <v>0</v>
      </c>
      <c r="D392" s="63">
        <v>0</v>
      </c>
      <c r="E392" s="63">
        <v>0</v>
      </c>
      <c r="F392" s="63">
        <v>0</v>
      </c>
      <c r="G392" s="63">
        <v>0</v>
      </c>
      <c r="H392" s="63">
        <v>0</v>
      </c>
      <c r="I392" s="64">
        <f t="shared" ref="I392:I433" si="24">SUM(B392:H392)</f>
        <v>0</v>
      </c>
      <c r="J392" s="68">
        <v>0</v>
      </c>
      <c r="K392" s="69">
        <v>0</v>
      </c>
      <c r="L392" s="69">
        <v>0</v>
      </c>
      <c r="M392" s="69">
        <v>0</v>
      </c>
      <c r="N392" s="69">
        <v>0</v>
      </c>
      <c r="O392" s="69">
        <v>0</v>
      </c>
      <c r="P392" s="70">
        <v>0</v>
      </c>
      <c r="Q392" s="64">
        <f t="shared" ref="Q392:Q433" si="25">SUM(J392:P392)</f>
        <v>0</v>
      </c>
    </row>
    <row r="393" spans="1:17" ht="25.15" customHeight="1" thickBot="1">
      <c r="A393" s="61" t="s">
        <v>58</v>
      </c>
      <c r="B393" s="62">
        <v>0</v>
      </c>
      <c r="C393" s="63">
        <v>0</v>
      </c>
      <c r="D393" s="63">
        <v>0</v>
      </c>
      <c r="E393" s="63">
        <v>0</v>
      </c>
      <c r="F393" s="63">
        <v>0</v>
      </c>
      <c r="G393" s="63">
        <v>0</v>
      </c>
      <c r="H393" s="63">
        <v>0</v>
      </c>
      <c r="I393" s="64">
        <f t="shared" si="24"/>
        <v>0</v>
      </c>
      <c r="J393" s="68">
        <v>0</v>
      </c>
      <c r="K393" s="69">
        <v>0</v>
      </c>
      <c r="L393" s="69">
        <v>0</v>
      </c>
      <c r="M393" s="69">
        <v>0</v>
      </c>
      <c r="N393" s="69">
        <v>0</v>
      </c>
      <c r="O393" s="69">
        <v>0</v>
      </c>
      <c r="P393" s="70">
        <v>0</v>
      </c>
      <c r="Q393" s="64">
        <f t="shared" si="25"/>
        <v>0</v>
      </c>
    </row>
    <row r="394" spans="1:17" ht="25.15" customHeight="1" thickBot="1">
      <c r="A394" s="60" t="s">
        <v>59</v>
      </c>
      <c r="B394" s="46">
        <v>3</v>
      </c>
      <c r="C394" s="46">
        <v>1</v>
      </c>
      <c r="D394" s="46">
        <v>0</v>
      </c>
      <c r="E394" s="46">
        <v>0</v>
      </c>
      <c r="F394" s="46">
        <v>22</v>
      </c>
      <c r="G394" s="46">
        <v>0</v>
      </c>
      <c r="H394" s="46">
        <v>0</v>
      </c>
      <c r="I394" s="47">
        <f t="shared" si="24"/>
        <v>26</v>
      </c>
      <c r="J394" s="46">
        <v>1075</v>
      </c>
      <c r="K394" s="46">
        <v>430</v>
      </c>
      <c r="L394" s="46">
        <v>0</v>
      </c>
      <c r="M394" s="46">
        <v>0</v>
      </c>
      <c r="N394" s="46">
        <v>9460</v>
      </c>
      <c r="O394" s="46">
        <v>0</v>
      </c>
      <c r="P394" s="48">
        <v>0</v>
      </c>
      <c r="Q394" s="47">
        <f t="shared" si="25"/>
        <v>10965</v>
      </c>
    </row>
    <row r="395" spans="1:17" ht="25.15" customHeight="1">
      <c r="A395" s="61" t="s">
        <v>60</v>
      </c>
      <c r="B395" s="62">
        <v>2</v>
      </c>
      <c r="C395" s="63">
        <v>1</v>
      </c>
      <c r="D395" s="63">
        <v>0</v>
      </c>
      <c r="E395" s="63">
        <v>0</v>
      </c>
      <c r="F395" s="63">
        <v>22</v>
      </c>
      <c r="G395" s="63">
        <v>0</v>
      </c>
      <c r="H395" s="63">
        <v>0</v>
      </c>
      <c r="I395" s="64">
        <f t="shared" si="24"/>
        <v>25</v>
      </c>
      <c r="J395" s="68">
        <v>860</v>
      </c>
      <c r="K395" s="69">
        <v>430</v>
      </c>
      <c r="L395" s="69">
        <v>0</v>
      </c>
      <c r="M395" s="69">
        <v>0</v>
      </c>
      <c r="N395" s="69">
        <v>9460</v>
      </c>
      <c r="O395" s="69">
        <v>0</v>
      </c>
      <c r="P395" s="70">
        <v>0</v>
      </c>
      <c r="Q395" s="64">
        <f t="shared" si="25"/>
        <v>10750</v>
      </c>
    </row>
    <row r="396" spans="1:17" ht="25.15" customHeight="1" thickBot="1">
      <c r="A396" s="61" t="s">
        <v>61</v>
      </c>
      <c r="B396" s="62">
        <v>1</v>
      </c>
      <c r="C396" s="63">
        <v>0</v>
      </c>
      <c r="D396" s="63">
        <v>0</v>
      </c>
      <c r="E396" s="63">
        <v>0</v>
      </c>
      <c r="F396" s="63">
        <v>0</v>
      </c>
      <c r="G396" s="63">
        <v>0</v>
      </c>
      <c r="H396" s="63">
        <v>0</v>
      </c>
      <c r="I396" s="64">
        <f t="shared" si="24"/>
        <v>1</v>
      </c>
      <c r="J396" s="68">
        <v>215</v>
      </c>
      <c r="K396" s="69">
        <v>0</v>
      </c>
      <c r="L396" s="69">
        <v>0</v>
      </c>
      <c r="M396" s="69">
        <v>0</v>
      </c>
      <c r="N396" s="69">
        <v>0</v>
      </c>
      <c r="O396" s="69">
        <v>0</v>
      </c>
      <c r="P396" s="70">
        <v>0</v>
      </c>
      <c r="Q396" s="64">
        <f t="shared" si="25"/>
        <v>215</v>
      </c>
    </row>
    <row r="397" spans="1:17" ht="25.15" customHeight="1" thickBot="1">
      <c r="A397" s="60" t="s">
        <v>62</v>
      </c>
      <c r="B397" s="46">
        <v>19699</v>
      </c>
      <c r="C397" s="46">
        <v>0</v>
      </c>
      <c r="D397" s="46">
        <v>523386</v>
      </c>
      <c r="E397" s="46">
        <v>119628</v>
      </c>
      <c r="F397" s="46">
        <v>42455</v>
      </c>
      <c r="G397" s="46">
        <v>12100</v>
      </c>
      <c r="H397" s="48">
        <v>3212</v>
      </c>
      <c r="I397" s="47">
        <f t="shared" si="24"/>
        <v>720480</v>
      </c>
      <c r="J397" s="46">
        <v>78275.899999999994</v>
      </c>
      <c r="K397" s="46">
        <v>0</v>
      </c>
      <c r="L397" s="46">
        <v>2061303.6999999997</v>
      </c>
      <c r="M397" s="46">
        <v>482070.89999999997</v>
      </c>
      <c r="N397" s="46">
        <v>152669.80000000002</v>
      </c>
      <c r="O397" s="46">
        <v>41629.999999999993</v>
      </c>
      <c r="P397" s="48">
        <v>14347.399999999998</v>
      </c>
      <c r="Q397" s="47">
        <f t="shared" si="25"/>
        <v>2830297.6999999993</v>
      </c>
    </row>
    <row r="398" spans="1:17" ht="25.15" customHeight="1">
      <c r="A398" s="61" t="s">
        <v>63</v>
      </c>
      <c r="B398" s="62">
        <v>14334</v>
      </c>
      <c r="C398" s="63">
        <v>0</v>
      </c>
      <c r="D398" s="63">
        <v>372833</v>
      </c>
      <c r="E398" s="63">
        <v>90775</v>
      </c>
      <c r="F398" s="63">
        <v>24027</v>
      </c>
      <c r="G398" s="63">
        <v>6000</v>
      </c>
      <c r="H398" s="65">
        <v>3026</v>
      </c>
      <c r="I398" s="64">
        <f t="shared" si="24"/>
        <v>510995</v>
      </c>
      <c r="J398" s="68">
        <v>65936.399999999994</v>
      </c>
      <c r="K398" s="69">
        <v>0</v>
      </c>
      <c r="L398" s="69">
        <v>1715031.7999999998</v>
      </c>
      <c r="M398" s="69">
        <v>417564.99999999994</v>
      </c>
      <c r="N398" s="69">
        <v>110524.2</v>
      </c>
      <c r="O398" s="69">
        <v>27599.999999999996</v>
      </c>
      <c r="P398" s="70">
        <v>13919.599999999999</v>
      </c>
      <c r="Q398" s="64">
        <f t="shared" si="25"/>
        <v>2350577</v>
      </c>
    </row>
    <row r="399" spans="1:17" ht="25.15" customHeight="1">
      <c r="A399" s="61" t="s">
        <v>64</v>
      </c>
      <c r="B399" s="62">
        <v>5365</v>
      </c>
      <c r="C399" s="63">
        <v>0</v>
      </c>
      <c r="D399" s="63">
        <v>150553</v>
      </c>
      <c r="E399" s="63">
        <v>27685</v>
      </c>
      <c r="F399" s="63">
        <v>18246</v>
      </c>
      <c r="G399" s="63">
        <v>6100</v>
      </c>
      <c r="H399" s="65">
        <v>186</v>
      </c>
      <c r="I399" s="64">
        <f t="shared" si="24"/>
        <v>208135</v>
      </c>
      <c r="J399" s="68">
        <v>12339.499999999998</v>
      </c>
      <c r="K399" s="69">
        <v>0</v>
      </c>
      <c r="L399" s="69">
        <v>346271.89999999997</v>
      </c>
      <c r="M399" s="69">
        <v>63675.499999999993</v>
      </c>
      <c r="N399" s="69">
        <v>41965.799999999996</v>
      </c>
      <c r="O399" s="69">
        <v>14029.999999999998</v>
      </c>
      <c r="P399" s="70">
        <v>427.79999999999995</v>
      </c>
      <c r="Q399" s="64">
        <f t="shared" si="25"/>
        <v>478710.49999999994</v>
      </c>
    </row>
    <row r="400" spans="1:17" ht="25.15" customHeight="1">
      <c r="A400" s="61" t="s">
        <v>65</v>
      </c>
      <c r="B400" s="62">
        <v>0</v>
      </c>
      <c r="C400" s="62">
        <v>0</v>
      </c>
      <c r="D400" s="62">
        <v>0</v>
      </c>
      <c r="E400" s="63">
        <v>2</v>
      </c>
      <c r="F400" s="63">
        <v>0</v>
      </c>
      <c r="G400" s="62">
        <v>0</v>
      </c>
      <c r="H400" s="62">
        <v>0</v>
      </c>
      <c r="I400" s="64">
        <f t="shared" si="24"/>
        <v>2</v>
      </c>
      <c r="J400" s="68">
        <v>0</v>
      </c>
      <c r="K400" s="69">
        <v>0</v>
      </c>
      <c r="L400" s="69">
        <v>0</v>
      </c>
      <c r="M400" s="69">
        <v>16</v>
      </c>
      <c r="N400" s="69">
        <v>0</v>
      </c>
      <c r="O400" s="69">
        <v>0</v>
      </c>
      <c r="P400" s="70">
        <v>0</v>
      </c>
      <c r="Q400" s="64">
        <f t="shared" si="25"/>
        <v>16</v>
      </c>
    </row>
    <row r="401" spans="1:17" ht="25.15" customHeight="1">
      <c r="A401" s="61" t="s">
        <v>66</v>
      </c>
      <c r="B401" s="62">
        <v>0</v>
      </c>
      <c r="C401" s="62">
        <v>0</v>
      </c>
      <c r="D401" s="62">
        <v>0</v>
      </c>
      <c r="E401" s="63">
        <v>1</v>
      </c>
      <c r="F401" s="63">
        <v>0</v>
      </c>
      <c r="G401" s="62">
        <v>0</v>
      </c>
      <c r="H401" s="62">
        <v>0</v>
      </c>
      <c r="I401" s="64">
        <f t="shared" si="24"/>
        <v>1</v>
      </c>
      <c r="J401" s="68">
        <v>0</v>
      </c>
      <c r="K401" s="69">
        <v>0</v>
      </c>
      <c r="L401" s="69">
        <v>0</v>
      </c>
      <c r="M401" s="69">
        <v>6</v>
      </c>
      <c r="N401" s="69">
        <v>0</v>
      </c>
      <c r="O401" s="69">
        <v>0</v>
      </c>
      <c r="P401" s="70">
        <v>0</v>
      </c>
      <c r="Q401" s="64">
        <f t="shared" si="25"/>
        <v>6</v>
      </c>
    </row>
    <row r="402" spans="1:17" ht="25.15" customHeight="1">
      <c r="A402" s="61" t="s">
        <v>67</v>
      </c>
      <c r="B402" s="62">
        <v>0</v>
      </c>
      <c r="C402" s="62">
        <v>0</v>
      </c>
      <c r="D402" s="62">
        <v>0</v>
      </c>
      <c r="E402" s="63">
        <v>2</v>
      </c>
      <c r="F402" s="63">
        <v>4</v>
      </c>
      <c r="G402" s="62">
        <v>0</v>
      </c>
      <c r="H402" s="62">
        <v>0</v>
      </c>
      <c r="I402" s="64">
        <f t="shared" si="24"/>
        <v>6</v>
      </c>
      <c r="J402" s="68">
        <v>0</v>
      </c>
      <c r="K402" s="69">
        <v>0</v>
      </c>
      <c r="L402" s="69">
        <v>0</v>
      </c>
      <c r="M402" s="69">
        <v>8</v>
      </c>
      <c r="N402" s="69">
        <v>16</v>
      </c>
      <c r="O402" s="69">
        <v>0</v>
      </c>
      <c r="P402" s="70">
        <v>0</v>
      </c>
      <c r="Q402" s="64">
        <f t="shared" si="25"/>
        <v>24</v>
      </c>
    </row>
    <row r="403" spans="1:17" ht="25.15" customHeight="1">
      <c r="A403" s="61" t="s">
        <v>68</v>
      </c>
      <c r="B403" s="62">
        <v>0</v>
      </c>
      <c r="C403" s="62">
        <v>0</v>
      </c>
      <c r="D403" s="62">
        <v>0</v>
      </c>
      <c r="E403" s="63">
        <v>1</v>
      </c>
      <c r="F403" s="63">
        <v>0</v>
      </c>
      <c r="G403" s="62">
        <v>0</v>
      </c>
      <c r="H403" s="62">
        <v>0</v>
      </c>
      <c r="I403" s="64">
        <f t="shared" si="24"/>
        <v>1</v>
      </c>
      <c r="J403" s="68">
        <v>0</v>
      </c>
      <c r="K403" s="69">
        <v>0</v>
      </c>
      <c r="L403" s="69">
        <v>0</v>
      </c>
      <c r="M403" s="69">
        <v>3</v>
      </c>
      <c r="N403" s="69">
        <v>0</v>
      </c>
      <c r="O403" s="69">
        <v>0</v>
      </c>
      <c r="P403" s="70">
        <v>0</v>
      </c>
      <c r="Q403" s="64">
        <f t="shared" si="25"/>
        <v>3</v>
      </c>
    </row>
    <row r="404" spans="1:17" ht="25.15" customHeight="1">
      <c r="A404" s="61" t="s">
        <v>69</v>
      </c>
      <c r="B404" s="62">
        <v>0</v>
      </c>
      <c r="C404" s="62">
        <v>0</v>
      </c>
      <c r="D404" s="62">
        <v>0</v>
      </c>
      <c r="E404" s="63">
        <v>11</v>
      </c>
      <c r="F404" s="63">
        <v>3</v>
      </c>
      <c r="G404" s="62">
        <v>0</v>
      </c>
      <c r="H404" s="62">
        <v>0</v>
      </c>
      <c r="I404" s="64">
        <f t="shared" si="24"/>
        <v>14</v>
      </c>
      <c r="J404" s="68">
        <v>0</v>
      </c>
      <c r="K404" s="69">
        <v>0</v>
      </c>
      <c r="L404" s="69">
        <v>0</v>
      </c>
      <c r="M404" s="69">
        <v>22</v>
      </c>
      <c r="N404" s="69">
        <v>6</v>
      </c>
      <c r="O404" s="69">
        <v>0</v>
      </c>
      <c r="P404" s="70">
        <v>0</v>
      </c>
      <c r="Q404" s="64">
        <f t="shared" si="25"/>
        <v>28</v>
      </c>
    </row>
    <row r="405" spans="1:17" ht="25.15" customHeight="1">
      <c r="A405" s="61" t="s">
        <v>118</v>
      </c>
      <c r="B405" s="62">
        <v>0</v>
      </c>
      <c r="C405" s="62">
        <v>0</v>
      </c>
      <c r="D405" s="62">
        <v>0</v>
      </c>
      <c r="E405" s="63">
        <v>152</v>
      </c>
      <c r="F405" s="63">
        <v>53</v>
      </c>
      <c r="G405" s="62">
        <v>0</v>
      </c>
      <c r="H405" s="62">
        <v>0</v>
      </c>
      <c r="I405" s="64">
        <f t="shared" si="24"/>
        <v>205</v>
      </c>
      <c r="J405" s="68">
        <v>0</v>
      </c>
      <c r="K405" s="69">
        <v>0</v>
      </c>
      <c r="L405" s="69">
        <v>0</v>
      </c>
      <c r="M405" s="69">
        <v>182.4</v>
      </c>
      <c r="N405" s="69">
        <v>63.599999999999994</v>
      </c>
      <c r="O405" s="69">
        <v>0</v>
      </c>
      <c r="P405" s="70">
        <v>0</v>
      </c>
      <c r="Q405" s="64">
        <f t="shared" si="25"/>
        <v>246</v>
      </c>
    </row>
    <row r="406" spans="1:17" ht="25.15" customHeight="1">
      <c r="A406" s="61" t="s">
        <v>119</v>
      </c>
      <c r="B406" s="62">
        <v>0</v>
      </c>
      <c r="C406" s="62">
        <v>0</v>
      </c>
      <c r="D406" s="62">
        <v>0</v>
      </c>
      <c r="E406" s="63">
        <v>152</v>
      </c>
      <c r="F406" s="63">
        <v>52</v>
      </c>
      <c r="G406" s="62">
        <v>0</v>
      </c>
      <c r="H406" s="62">
        <v>0</v>
      </c>
      <c r="I406" s="64">
        <f t="shared" si="24"/>
        <v>204</v>
      </c>
      <c r="J406" s="68">
        <v>0</v>
      </c>
      <c r="K406" s="69">
        <v>0</v>
      </c>
      <c r="L406" s="69">
        <v>0</v>
      </c>
      <c r="M406" s="69">
        <v>152</v>
      </c>
      <c r="N406" s="69">
        <v>52</v>
      </c>
      <c r="O406" s="69">
        <v>0</v>
      </c>
      <c r="P406" s="70">
        <v>0</v>
      </c>
      <c r="Q406" s="64">
        <f t="shared" si="25"/>
        <v>204</v>
      </c>
    </row>
    <row r="407" spans="1:17" ht="25.15" customHeight="1">
      <c r="A407" s="61" t="s">
        <v>120</v>
      </c>
      <c r="B407" s="62">
        <v>0</v>
      </c>
      <c r="C407" s="62">
        <v>0</v>
      </c>
      <c r="D407" s="62">
        <v>0</v>
      </c>
      <c r="E407" s="63">
        <v>66</v>
      </c>
      <c r="F407" s="63">
        <v>5</v>
      </c>
      <c r="G407" s="62">
        <v>0</v>
      </c>
      <c r="H407" s="62">
        <v>0</v>
      </c>
      <c r="I407" s="64">
        <f t="shared" si="24"/>
        <v>71</v>
      </c>
      <c r="J407" s="68">
        <v>0</v>
      </c>
      <c r="K407" s="69">
        <v>0</v>
      </c>
      <c r="L407" s="69">
        <v>0</v>
      </c>
      <c r="M407" s="69">
        <v>52.800000000000004</v>
      </c>
      <c r="N407" s="69">
        <v>4</v>
      </c>
      <c r="O407" s="69">
        <v>0</v>
      </c>
      <c r="P407" s="70">
        <v>0</v>
      </c>
      <c r="Q407" s="64">
        <f t="shared" si="25"/>
        <v>56.800000000000004</v>
      </c>
    </row>
    <row r="408" spans="1:17" ht="25.15" customHeight="1">
      <c r="A408" s="49" t="s">
        <v>121</v>
      </c>
      <c r="B408" s="62">
        <v>0</v>
      </c>
      <c r="C408" s="62">
        <v>0</v>
      </c>
      <c r="D408" s="62">
        <v>0</v>
      </c>
      <c r="E408" s="63">
        <v>80</v>
      </c>
      <c r="F408" s="63">
        <v>60</v>
      </c>
      <c r="G408" s="62">
        <v>0</v>
      </c>
      <c r="H408" s="62">
        <v>22</v>
      </c>
      <c r="I408" s="64">
        <f t="shared" si="24"/>
        <v>162</v>
      </c>
      <c r="J408" s="68">
        <v>0</v>
      </c>
      <c r="K408" s="69">
        <v>0</v>
      </c>
      <c r="L408" s="69">
        <v>0</v>
      </c>
      <c r="M408" s="69">
        <v>48</v>
      </c>
      <c r="N408" s="69">
        <v>36</v>
      </c>
      <c r="O408" s="69">
        <v>0</v>
      </c>
      <c r="P408" s="70">
        <v>0</v>
      </c>
      <c r="Q408" s="64">
        <f t="shared" si="25"/>
        <v>84</v>
      </c>
    </row>
    <row r="409" spans="1:17" ht="25.15" customHeight="1">
      <c r="A409" s="71" t="s">
        <v>122</v>
      </c>
      <c r="B409" s="62">
        <v>0</v>
      </c>
      <c r="C409" s="62">
        <v>0</v>
      </c>
      <c r="D409" s="62">
        <v>0</v>
      </c>
      <c r="E409" s="63">
        <v>598</v>
      </c>
      <c r="F409" s="63">
        <v>2</v>
      </c>
      <c r="G409" s="62">
        <v>0</v>
      </c>
      <c r="H409" s="62">
        <v>0</v>
      </c>
      <c r="I409" s="64">
        <f t="shared" si="24"/>
        <v>600</v>
      </c>
      <c r="J409" s="68">
        <v>0</v>
      </c>
      <c r="K409" s="69">
        <v>0</v>
      </c>
      <c r="L409" s="69">
        <v>0</v>
      </c>
      <c r="M409" s="69">
        <v>299</v>
      </c>
      <c r="N409" s="69">
        <v>1</v>
      </c>
      <c r="O409" s="69">
        <v>0</v>
      </c>
      <c r="P409" s="70">
        <v>0</v>
      </c>
      <c r="Q409" s="64">
        <f t="shared" si="25"/>
        <v>300</v>
      </c>
    </row>
    <row r="410" spans="1:17" ht="25.15" customHeight="1">
      <c r="A410" s="71" t="s">
        <v>123</v>
      </c>
      <c r="B410" s="62">
        <v>0</v>
      </c>
      <c r="C410" s="62">
        <v>0</v>
      </c>
      <c r="D410" s="62">
        <v>0</v>
      </c>
      <c r="E410" s="63">
        <v>103</v>
      </c>
      <c r="F410" s="63">
        <v>3</v>
      </c>
      <c r="G410" s="62">
        <v>0</v>
      </c>
      <c r="H410" s="62">
        <v>0</v>
      </c>
      <c r="I410" s="64">
        <f t="shared" si="24"/>
        <v>106</v>
      </c>
      <c r="J410" s="68">
        <v>0</v>
      </c>
      <c r="K410" s="69">
        <v>0</v>
      </c>
      <c r="L410" s="69">
        <v>0</v>
      </c>
      <c r="M410" s="69">
        <v>41.2</v>
      </c>
      <c r="N410" s="69">
        <v>1.2000000000000002</v>
      </c>
      <c r="O410" s="69">
        <v>0</v>
      </c>
      <c r="P410" s="70">
        <v>0</v>
      </c>
      <c r="Q410" s="64">
        <f t="shared" si="25"/>
        <v>42.400000000000006</v>
      </c>
    </row>
    <row r="411" spans="1:17" ht="25.15" customHeight="1">
      <c r="A411" s="49" t="s">
        <v>124</v>
      </c>
      <c r="B411" s="62">
        <v>0</v>
      </c>
      <c r="C411" s="62">
        <v>0</v>
      </c>
      <c r="D411" s="62">
        <v>0</v>
      </c>
      <c r="E411" s="63">
        <v>0</v>
      </c>
      <c r="F411" s="63">
        <v>0</v>
      </c>
      <c r="G411" s="62">
        <v>0</v>
      </c>
      <c r="H411" s="62">
        <v>0</v>
      </c>
      <c r="I411" s="64">
        <f t="shared" si="24"/>
        <v>0</v>
      </c>
      <c r="J411" s="68">
        <v>0</v>
      </c>
      <c r="K411" s="69">
        <v>0</v>
      </c>
      <c r="L411" s="69">
        <v>0</v>
      </c>
      <c r="M411" s="69">
        <v>0</v>
      </c>
      <c r="N411" s="69">
        <v>0</v>
      </c>
      <c r="O411" s="69">
        <v>0</v>
      </c>
      <c r="P411" s="70">
        <v>0</v>
      </c>
      <c r="Q411" s="64">
        <f t="shared" si="25"/>
        <v>0</v>
      </c>
    </row>
    <row r="412" spans="1:17" ht="25.15" customHeight="1" thickBot="1">
      <c r="A412" s="49" t="s">
        <v>125</v>
      </c>
      <c r="B412" s="62">
        <v>0</v>
      </c>
      <c r="C412" s="62">
        <v>0</v>
      </c>
      <c r="D412" s="62">
        <v>0</v>
      </c>
      <c r="E412" s="63">
        <v>0</v>
      </c>
      <c r="F412" s="63">
        <v>0</v>
      </c>
      <c r="G412" s="62">
        <v>0</v>
      </c>
      <c r="H412" s="62">
        <v>0</v>
      </c>
      <c r="I412" s="64">
        <f t="shared" si="24"/>
        <v>0</v>
      </c>
      <c r="J412" s="68">
        <v>0</v>
      </c>
      <c r="K412" s="69">
        <v>0</v>
      </c>
      <c r="L412" s="69">
        <v>0</v>
      </c>
      <c r="M412" s="69">
        <v>0</v>
      </c>
      <c r="N412" s="69">
        <v>0</v>
      </c>
      <c r="O412" s="69">
        <v>0</v>
      </c>
      <c r="P412" s="70">
        <v>0</v>
      </c>
      <c r="Q412" s="64">
        <f t="shared" si="25"/>
        <v>0</v>
      </c>
    </row>
    <row r="413" spans="1:17" ht="25.15" customHeight="1" thickBot="1">
      <c r="A413" s="60" t="s">
        <v>70</v>
      </c>
      <c r="B413" s="46">
        <v>0</v>
      </c>
      <c r="C413" s="46">
        <v>0</v>
      </c>
      <c r="D413" s="46">
        <v>10</v>
      </c>
      <c r="E413" s="46">
        <v>57</v>
      </c>
      <c r="F413" s="46">
        <v>10</v>
      </c>
      <c r="G413" s="46">
        <v>0</v>
      </c>
      <c r="H413" s="48">
        <v>0</v>
      </c>
      <c r="I413" s="47">
        <f t="shared" si="24"/>
        <v>77</v>
      </c>
      <c r="J413" s="46">
        <v>0</v>
      </c>
      <c r="K413" s="46">
        <v>0</v>
      </c>
      <c r="L413" s="46">
        <v>330</v>
      </c>
      <c r="M413" s="46">
        <v>1980</v>
      </c>
      <c r="N413" s="46">
        <v>440</v>
      </c>
      <c r="O413" s="46">
        <v>0</v>
      </c>
      <c r="P413" s="48">
        <v>0</v>
      </c>
      <c r="Q413" s="47">
        <f t="shared" si="25"/>
        <v>2750</v>
      </c>
    </row>
    <row r="414" spans="1:17" ht="25.15" customHeight="1">
      <c r="A414" s="49" t="s">
        <v>71</v>
      </c>
      <c r="B414" s="62">
        <v>0</v>
      </c>
      <c r="C414" s="63">
        <v>0</v>
      </c>
      <c r="D414" s="63">
        <v>5</v>
      </c>
      <c r="E414" s="63">
        <v>33</v>
      </c>
      <c r="F414" s="63">
        <v>10</v>
      </c>
      <c r="G414" s="63">
        <v>0</v>
      </c>
      <c r="H414" s="65">
        <v>0</v>
      </c>
      <c r="I414" s="64">
        <f t="shared" si="24"/>
        <v>48</v>
      </c>
      <c r="J414" s="68">
        <v>0</v>
      </c>
      <c r="K414" s="69">
        <v>0</v>
      </c>
      <c r="L414" s="69">
        <v>220</v>
      </c>
      <c r="M414" s="69">
        <v>1452</v>
      </c>
      <c r="N414" s="69">
        <v>440</v>
      </c>
      <c r="O414" s="69">
        <v>0</v>
      </c>
      <c r="P414" s="70">
        <v>0</v>
      </c>
      <c r="Q414" s="64">
        <f t="shared" si="25"/>
        <v>2112</v>
      </c>
    </row>
    <row r="415" spans="1:17" ht="25.15" customHeight="1" thickBot="1">
      <c r="A415" s="49" t="s">
        <v>72</v>
      </c>
      <c r="B415" s="62">
        <v>0</v>
      </c>
      <c r="C415" s="63">
        <v>0</v>
      </c>
      <c r="D415" s="63">
        <v>5</v>
      </c>
      <c r="E415" s="63">
        <v>24</v>
      </c>
      <c r="F415" s="63">
        <v>0</v>
      </c>
      <c r="G415" s="63">
        <v>0</v>
      </c>
      <c r="H415" s="65">
        <v>0</v>
      </c>
      <c r="I415" s="64">
        <f t="shared" si="24"/>
        <v>29</v>
      </c>
      <c r="J415" s="68">
        <v>0</v>
      </c>
      <c r="K415" s="69">
        <v>0</v>
      </c>
      <c r="L415" s="69">
        <v>110</v>
      </c>
      <c r="M415" s="69">
        <v>528</v>
      </c>
      <c r="N415" s="69">
        <v>0</v>
      </c>
      <c r="O415" s="69">
        <v>0</v>
      </c>
      <c r="P415" s="70">
        <v>0</v>
      </c>
      <c r="Q415" s="64">
        <f t="shared" si="25"/>
        <v>638</v>
      </c>
    </row>
    <row r="416" spans="1:17" ht="25.15" customHeight="1" thickBot="1">
      <c r="A416" s="60" t="s">
        <v>73</v>
      </c>
      <c r="B416" s="46">
        <v>155826</v>
      </c>
      <c r="C416" s="46">
        <v>0</v>
      </c>
      <c r="D416" s="46">
        <v>1559832</v>
      </c>
      <c r="E416" s="46">
        <v>199218</v>
      </c>
      <c r="F416" s="46">
        <v>30886</v>
      </c>
      <c r="G416" s="46">
        <v>0</v>
      </c>
      <c r="H416" s="48">
        <v>1680</v>
      </c>
      <c r="I416" s="47">
        <f t="shared" si="24"/>
        <v>1947442</v>
      </c>
      <c r="J416" s="46">
        <v>543077.39999999991</v>
      </c>
      <c r="K416" s="46">
        <v>0</v>
      </c>
      <c r="L416" s="46">
        <v>4924056.5999999996</v>
      </c>
      <c r="M416" s="46">
        <v>834858.5</v>
      </c>
      <c r="N416" s="46">
        <v>132293.90000000002</v>
      </c>
      <c r="O416" s="46">
        <v>0</v>
      </c>
      <c r="P416" s="48">
        <v>5916</v>
      </c>
      <c r="Q416" s="47">
        <f t="shared" si="25"/>
        <v>6440202.4000000004</v>
      </c>
    </row>
    <row r="417" spans="1:17" ht="25.15" customHeight="1">
      <c r="A417" s="72" t="s">
        <v>74</v>
      </c>
      <c r="B417" s="62">
        <v>56416</v>
      </c>
      <c r="C417" s="63">
        <v>0</v>
      </c>
      <c r="D417" s="63">
        <v>730915</v>
      </c>
      <c r="E417" s="63">
        <v>81056</v>
      </c>
      <c r="F417" s="63">
        <v>10055</v>
      </c>
      <c r="G417" s="63">
        <v>0</v>
      </c>
      <c r="H417" s="65">
        <v>260</v>
      </c>
      <c r="I417" s="64">
        <f t="shared" si="24"/>
        <v>878702</v>
      </c>
      <c r="J417" s="62">
        <v>180531.20000000001</v>
      </c>
      <c r="K417" s="63">
        <v>0</v>
      </c>
      <c r="L417" s="63">
        <v>2338928</v>
      </c>
      <c r="M417" s="63">
        <v>259379.20000000001</v>
      </c>
      <c r="N417" s="63">
        <v>32176</v>
      </c>
      <c r="O417" s="63">
        <v>0</v>
      </c>
      <c r="P417" s="65">
        <v>832</v>
      </c>
      <c r="Q417" s="64">
        <f t="shared" si="25"/>
        <v>2811846.4000000004</v>
      </c>
    </row>
    <row r="418" spans="1:17" ht="25.15" customHeight="1">
      <c r="A418" s="49" t="s">
        <v>126</v>
      </c>
      <c r="B418" s="62">
        <v>29424</v>
      </c>
      <c r="C418" s="63">
        <v>0</v>
      </c>
      <c r="D418" s="63">
        <v>362802</v>
      </c>
      <c r="E418" s="63">
        <v>22953</v>
      </c>
      <c r="F418" s="63">
        <v>5545</v>
      </c>
      <c r="G418" s="63">
        <v>0</v>
      </c>
      <c r="H418" s="65">
        <v>140</v>
      </c>
      <c r="I418" s="64">
        <f t="shared" si="24"/>
        <v>420864</v>
      </c>
      <c r="J418" s="62">
        <v>47078.400000000001</v>
      </c>
      <c r="K418" s="63">
        <v>0</v>
      </c>
      <c r="L418" s="63">
        <v>580483.20000000007</v>
      </c>
      <c r="M418" s="63">
        <v>36724.800000000003</v>
      </c>
      <c r="N418" s="63">
        <v>8872</v>
      </c>
      <c r="O418" s="63">
        <v>0</v>
      </c>
      <c r="P418" s="65">
        <v>224</v>
      </c>
      <c r="Q418" s="64">
        <f t="shared" si="25"/>
        <v>673382.40000000014</v>
      </c>
    </row>
    <row r="419" spans="1:17" ht="25.15" customHeight="1">
      <c r="A419" s="72" t="s">
        <v>75</v>
      </c>
      <c r="B419" s="62">
        <v>36939</v>
      </c>
      <c r="C419" s="63">
        <v>0</v>
      </c>
      <c r="D419" s="63">
        <v>253581</v>
      </c>
      <c r="E419" s="63">
        <v>57862</v>
      </c>
      <c r="F419" s="63">
        <v>7193</v>
      </c>
      <c r="G419" s="63">
        <v>0</v>
      </c>
      <c r="H419" s="65">
        <v>1150</v>
      </c>
      <c r="I419" s="64">
        <f t="shared" si="24"/>
        <v>356725</v>
      </c>
      <c r="J419" s="62">
        <v>147756</v>
      </c>
      <c r="K419" s="63">
        <v>0</v>
      </c>
      <c r="L419" s="63">
        <v>1014324</v>
      </c>
      <c r="M419" s="63">
        <v>231448</v>
      </c>
      <c r="N419" s="63">
        <v>28772</v>
      </c>
      <c r="O419" s="63">
        <v>0</v>
      </c>
      <c r="P419" s="65">
        <v>4600</v>
      </c>
      <c r="Q419" s="64">
        <f t="shared" si="25"/>
        <v>1426900</v>
      </c>
    </row>
    <row r="420" spans="1:17" ht="25.15" customHeight="1">
      <c r="A420" s="49" t="s">
        <v>76</v>
      </c>
      <c r="B420" s="62">
        <v>16106</v>
      </c>
      <c r="C420" s="63">
        <v>0</v>
      </c>
      <c r="D420" s="63">
        <v>100654</v>
      </c>
      <c r="E420" s="63">
        <v>15388</v>
      </c>
      <c r="F420" s="63">
        <v>3549</v>
      </c>
      <c r="G420" s="63">
        <v>0</v>
      </c>
      <c r="H420" s="63">
        <v>130</v>
      </c>
      <c r="I420" s="64">
        <f t="shared" si="24"/>
        <v>135827</v>
      </c>
      <c r="J420" s="62">
        <v>32212</v>
      </c>
      <c r="K420" s="63">
        <v>0</v>
      </c>
      <c r="L420" s="63">
        <v>201308</v>
      </c>
      <c r="M420" s="63">
        <v>30776</v>
      </c>
      <c r="N420" s="63">
        <v>7098</v>
      </c>
      <c r="O420" s="63">
        <v>0</v>
      </c>
      <c r="P420" s="65">
        <v>260</v>
      </c>
      <c r="Q420" s="64">
        <f t="shared" si="25"/>
        <v>271654</v>
      </c>
    </row>
    <row r="421" spans="1:17" ht="25.15" customHeight="1">
      <c r="A421" s="49" t="s">
        <v>77</v>
      </c>
      <c r="B421" s="62">
        <v>6799</v>
      </c>
      <c r="C421" s="63">
        <v>0</v>
      </c>
      <c r="D421" s="63">
        <v>53559</v>
      </c>
      <c r="E421" s="63">
        <v>5376</v>
      </c>
      <c r="F421" s="63">
        <v>903</v>
      </c>
      <c r="G421" s="63">
        <v>0</v>
      </c>
      <c r="H421" s="63">
        <v>0</v>
      </c>
      <c r="I421" s="64">
        <f t="shared" si="24"/>
        <v>66637</v>
      </c>
      <c r="J421" s="62">
        <v>35354.800000000003</v>
      </c>
      <c r="K421" s="63">
        <v>0</v>
      </c>
      <c r="L421" s="63">
        <v>278506.8</v>
      </c>
      <c r="M421" s="63">
        <v>27955.200000000001</v>
      </c>
      <c r="N421" s="63">
        <v>4695.6000000000004</v>
      </c>
      <c r="O421" s="63">
        <v>0</v>
      </c>
      <c r="P421" s="65">
        <v>0</v>
      </c>
      <c r="Q421" s="64">
        <f t="shared" si="25"/>
        <v>346512.39999999997</v>
      </c>
    </row>
    <row r="422" spans="1:17" ht="25.15" customHeight="1">
      <c r="A422" s="49" t="s">
        <v>78</v>
      </c>
      <c r="B422" s="62">
        <v>2930</v>
      </c>
      <c r="C422" s="63">
        <v>0</v>
      </c>
      <c r="D422" s="63">
        <v>22536</v>
      </c>
      <c r="E422" s="63">
        <v>1738</v>
      </c>
      <c r="F422" s="63">
        <v>448</v>
      </c>
      <c r="G422" s="63">
        <v>0</v>
      </c>
      <c r="H422" s="63">
        <v>0</v>
      </c>
      <c r="I422" s="64">
        <f t="shared" si="24"/>
        <v>27652</v>
      </c>
      <c r="J422" s="62">
        <v>7618</v>
      </c>
      <c r="K422" s="63">
        <v>0</v>
      </c>
      <c r="L422" s="63">
        <v>58593.599999999999</v>
      </c>
      <c r="M422" s="63">
        <v>4518.8</v>
      </c>
      <c r="N422" s="63">
        <v>1164.8</v>
      </c>
      <c r="O422" s="63">
        <v>0</v>
      </c>
      <c r="P422" s="65">
        <v>0</v>
      </c>
      <c r="Q422" s="64">
        <f t="shared" si="25"/>
        <v>71895.200000000012</v>
      </c>
    </row>
    <row r="423" spans="1:17" ht="25.15" customHeight="1">
      <c r="A423" s="49" t="s">
        <v>79</v>
      </c>
      <c r="B423" s="62">
        <v>548</v>
      </c>
      <c r="C423" s="63">
        <v>0</v>
      </c>
      <c r="D423" s="63">
        <v>4141</v>
      </c>
      <c r="E423" s="63">
        <v>669</v>
      </c>
      <c r="F423" s="63">
        <v>25</v>
      </c>
      <c r="G423" s="63">
        <v>0</v>
      </c>
      <c r="H423" s="63">
        <v>0</v>
      </c>
      <c r="I423" s="64">
        <f t="shared" si="24"/>
        <v>5383</v>
      </c>
      <c r="J423" s="62">
        <v>3836</v>
      </c>
      <c r="K423" s="63">
        <v>0</v>
      </c>
      <c r="L423" s="63">
        <v>28987</v>
      </c>
      <c r="M423" s="63">
        <v>4683</v>
      </c>
      <c r="N423" s="63">
        <v>175</v>
      </c>
      <c r="O423" s="63">
        <v>0</v>
      </c>
      <c r="P423" s="65">
        <v>0</v>
      </c>
      <c r="Q423" s="64">
        <f t="shared" si="25"/>
        <v>37681</v>
      </c>
    </row>
    <row r="424" spans="1:17" ht="25.15" customHeight="1">
      <c r="A424" s="49" t="s">
        <v>80</v>
      </c>
      <c r="B424" s="62">
        <v>315</v>
      </c>
      <c r="C424" s="63">
        <v>0</v>
      </c>
      <c r="D424" s="63">
        <v>1710</v>
      </c>
      <c r="E424" s="63">
        <v>267</v>
      </c>
      <c r="F424" s="63">
        <v>25</v>
      </c>
      <c r="G424" s="63">
        <v>0</v>
      </c>
      <c r="H424" s="63">
        <v>0</v>
      </c>
      <c r="I424" s="64">
        <f t="shared" si="24"/>
        <v>2317</v>
      </c>
      <c r="J424" s="62">
        <v>1102.5</v>
      </c>
      <c r="K424" s="63">
        <v>0</v>
      </c>
      <c r="L424" s="63">
        <v>5985</v>
      </c>
      <c r="M424" s="63">
        <v>934.5</v>
      </c>
      <c r="N424" s="63">
        <v>87.5</v>
      </c>
      <c r="O424" s="63">
        <v>0</v>
      </c>
      <c r="P424" s="65">
        <v>0</v>
      </c>
      <c r="Q424" s="64">
        <f t="shared" si="25"/>
        <v>8109.5</v>
      </c>
    </row>
    <row r="425" spans="1:17" ht="25.15" customHeight="1">
      <c r="A425" s="49" t="s">
        <v>81</v>
      </c>
      <c r="B425" s="62">
        <v>3019</v>
      </c>
      <c r="C425" s="63">
        <v>0</v>
      </c>
      <c r="D425" s="63">
        <v>16490</v>
      </c>
      <c r="E425" s="63">
        <v>6897</v>
      </c>
      <c r="F425" s="63">
        <v>1590</v>
      </c>
      <c r="G425" s="63">
        <v>0</v>
      </c>
      <c r="H425" s="63">
        <v>0</v>
      </c>
      <c r="I425" s="64">
        <f t="shared" si="24"/>
        <v>27996</v>
      </c>
      <c r="J425" s="62">
        <v>45285</v>
      </c>
      <c r="K425" s="63">
        <v>0</v>
      </c>
      <c r="L425" s="63">
        <v>247350</v>
      </c>
      <c r="M425" s="63">
        <v>103455</v>
      </c>
      <c r="N425" s="63">
        <v>23850</v>
      </c>
      <c r="O425" s="63">
        <v>0</v>
      </c>
      <c r="P425" s="65">
        <v>0</v>
      </c>
      <c r="Q425" s="64">
        <f t="shared" si="25"/>
        <v>419940</v>
      </c>
    </row>
    <row r="426" spans="1:17" ht="25.15" customHeight="1">
      <c r="A426" s="49" t="s">
        <v>82</v>
      </c>
      <c r="B426" s="62">
        <v>2123</v>
      </c>
      <c r="C426" s="63">
        <v>0</v>
      </c>
      <c r="D426" s="63">
        <v>9962</v>
      </c>
      <c r="E426" s="63">
        <v>3144</v>
      </c>
      <c r="F426" s="63">
        <v>942</v>
      </c>
      <c r="G426" s="63">
        <v>0</v>
      </c>
      <c r="H426" s="63">
        <v>0</v>
      </c>
      <c r="I426" s="64">
        <f t="shared" si="24"/>
        <v>16171</v>
      </c>
      <c r="J426" s="62">
        <v>15922.5</v>
      </c>
      <c r="K426" s="63">
        <v>0</v>
      </c>
      <c r="L426" s="63">
        <v>74715</v>
      </c>
      <c r="M426" s="63">
        <v>23580</v>
      </c>
      <c r="N426" s="63">
        <v>7065</v>
      </c>
      <c r="O426" s="63">
        <v>0</v>
      </c>
      <c r="P426" s="65">
        <v>0</v>
      </c>
      <c r="Q426" s="64">
        <f t="shared" si="25"/>
        <v>121282.5</v>
      </c>
    </row>
    <row r="427" spans="1:17" ht="25.15" customHeight="1">
      <c r="A427" s="49" t="s">
        <v>83</v>
      </c>
      <c r="B427" s="62">
        <v>396</v>
      </c>
      <c r="C427" s="63">
        <v>0</v>
      </c>
      <c r="D427" s="63">
        <v>1075</v>
      </c>
      <c r="E427" s="63">
        <v>1018</v>
      </c>
      <c r="F427" s="63">
        <v>114</v>
      </c>
      <c r="G427" s="63">
        <v>0</v>
      </c>
      <c r="H427" s="63">
        <v>0</v>
      </c>
      <c r="I427" s="64">
        <f t="shared" si="24"/>
        <v>2603</v>
      </c>
      <c r="J427" s="62">
        <v>10296</v>
      </c>
      <c r="K427" s="63">
        <v>0</v>
      </c>
      <c r="L427" s="63">
        <v>27950</v>
      </c>
      <c r="M427" s="63">
        <v>26468</v>
      </c>
      <c r="N427" s="63">
        <v>2964</v>
      </c>
      <c r="O427" s="63">
        <v>0</v>
      </c>
      <c r="P427" s="65">
        <v>0</v>
      </c>
      <c r="Q427" s="64">
        <f t="shared" si="25"/>
        <v>67678</v>
      </c>
    </row>
    <row r="428" spans="1:17" ht="25.15" customHeight="1">
      <c r="A428" s="49" t="s">
        <v>84</v>
      </c>
      <c r="B428" s="62">
        <v>334</v>
      </c>
      <c r="C428" s="63">
        <v>0</v>
      </c>
      <c r="D428" s="63">
        <v>732</v>
      </c>
      <c r="E428" s="63">
        <v>595</v>
      </c>
      <c r="F428" s="63">
        <v>123</v>
      </c>
      <c r="G428" s="63">
        <v>0</v>
      </c>
      <c r="H428" s="63">
        <v>0</v>
      </c>
      <c r="I428" s="64">
        <f t="shared" si="24"/>
        <v>1784</v>
      </c>
      <c r="J428" s="62">
        <v>4342</v>
      </c>
      <c r="K428" s="63">
        <v>0</v>
      </c>
      <c r="L428" s="63">
        <v>9516</v>
      </c>
      <c r="M428" s="63">
        <v>7735</v>
      </c>
      <c r="N428" s="63">
        <v>1599</v>
      </c>
      <c r="O428" s="63">
        <v>0</v>
      </c>
      <c r="P428" s="65">
        <v>0</v>
      </c>
      <c r="Q428" s="64">
        <f t="shared" si="25"/>
        <v>23192</v>
      </c>
    </row>
    <row r="429" spans="1:17" ht="25.15" customHeight="1">
      <c r="A429" s="49" t="s">
        <v>85</v>
      </c>
      <c r="B429" s="62">
        <v>225</v>
      </c>
      <c r="C429" s="63">
        <v>0</v>
      </c>
      <c r="D429" s="63">
        <v>561</v>
      </c>
      <c r="E429" s="63">
        <v>885</v>
      </c>
      <c r="F429" s="63">
        <v>120</v>
      </c>
      <c r="G429" s="63">
        <v>0</v>
      </c>
      <c r="H429" s="63">
        <v>0</v>
      </c>
      <c r="I429" s="64">
        <f t="shared" si="24"/>
        <v>1791</v>
      </c>
      <c r="J429" s="62">
        <v>7200</v>
      </c>
      <c r="K429" s="63">
        <v>0</v>
      </c>
      <c r="L429" s="63">
        <v>17952</v>
      </c>
      <c r="M429" s="63">
        <v>28320</v>
      </c>
      <c r="N429" s="63">
        <v>3840</v>
      </c>
      <c r="O429" s="63">
        <v>0</v>
      </c>
      <c r="P429" s="65">
        <v>0</v>
      </c>
      <c r="Q429" s="64">
        <f t="shared" si="25"/>
        <v>57312</v>
      </c>
    </row>
    <row r="430" spans="1:17" ht="25.15" customHeight="1">
      <c r="A430" s="49" t="s">
        <v>86</v>
      </c>
      <c r="B430" s="62">
        <v>235</v>
      </c>
      <c r="C430" s="63">
        <v>0</v>
      </c>
      <c r="D430" s="63">
        <v>377</v>
      </c>
      <c r="E430" s="63">
        <v>512</v>
      </c>
      <c r="F430" s="63">
        <v>32</v>
      </c>
      <c r="G430" s="63">
        <v>0</v>
      </c>
      <c r="H430" s="63">
        <v>0</v>
      </c>
      <c r="I430" s="64">
        <f t="shared" si="24"/>
        <v>1156</v>
      </c>
      <c r="J430" s="62">
        <v>3760</v>
      </c>
      <c r="K430" s="63">
        <v>0</v>
      </c>
      <c r="L430" s="63">
        <v>6032</v>
      </c>
      <c r="M430" s="63">
        <v>8192</v>
      </c>
      <c r="N430" s="63">
        <v>512</v>
      </c>
      <c r="O430" s="63">
        <v>0</v>
      </c>
      <c r="P430" s="65">
        <v>0</v>
      </c>
      <c r="Q430" s="64">
        <f t="shared" si="25"/>
        <v>18496</v>
      </c>
    </row>
    <row r="431" spans="1:17" ht="25.15" customHeight="1">
      <c r="A431" s="49" t="s">
        <v>87</v>
      </c>
      <c r="B431" s="62">
        <v>12</v>
      </c>
      <c r="C431" s="63">
        <v>0</v>
      </c>
      <c r="D431" s="63">
        <v>501</v>
      </c>
      <c r="E431" s="63">
        <v>649</v>
      </c>
      <c r="F431" s="63">
        <v>127</v>
      </c>
      <c r="G431" s="63">
        <v>0</v>
      </c>
      <c r="H431" s="63">
        <v>0</v>
      </c>
      <c r="I431" s="64">
        <f t="shared" si="24"/>
        <v>1289</v>
      </c>
      <c r="J431" s="62">
        <v>648</v>
      </c>
      <c r="K431" s="63">
        <v>0</v>
      </c>
      <c r="L431" s="63">
        <v>27054</v>
      </c>
      <c r="M431" s="63">
        <v>35046</v>
      </c>
      <c r="N431" s="63">
        <v>6858</v>
      </c>
      <c r="O431" s="63">
        <v>0</v>
      </c>
      <c r="P431" s="65">
        <v>0</v>
      </c>
      <c r="Q431" s="64">
        <f t="shared" si="25"/>
        <v>69606</v>
      </c>
    </row>
    <row r="432" spans="1:17" ht="25.15" customHeight="1" thickBot="1">
      <c r="A432" s="71" t="s">
        <v>88</v>
      </c>
      <c r="B432" s="55">
        <v>5</v>
      </c>
      <c r="C432" s="63">
        <v>0</v>
      </c>
      <c r="D432" s="56">
        <v>236</v>
      </c>
      <c r="E432" s="56">
        <v>209</v>
      </c>
      <c r="F432" s="56">
        <v>95</v>
      </c>
      <c r="G432" s="63">
        <v>0</v>
      </c>
      <c r="H432" s="63">
        <v>0</v>
      </c>
      <c r="I432" s="57">
        <f t="shared" si="24"/>
        <v>545</v>
      </c>
      <c r="J432" s="55">
        <v>135</v>
      </c>
      <c r="K432" s="56">
        <v>0</v>
      </c>
      <c r="L432" s="56">
        <v>6372</v>
      </c>
      <c r="M432" s="56">
        <v>5643</v>
      </c>
      <c r="N432" s="56">
        <v>2565</v>
      </c>
      <c r="O432" s="56">
        <v>0</v>
      </c>
      <c r="P432" s="58">
        <v>0</v>
      </c>
      <c r="Q432" s="57">
        <f t="shared" si="25"/>
        <v>14715</v>
      </c>
    </row>
    <row r="433" spans="1:17" ht="26.25" thickBot="1">
      <c r="A433" s="31" t="s">
        <v>160</v>
      </c>
      <c r="B433" s="44">
        <f t="shared" ref="B433:H433" si="26">B416+B413+B397+B394+B391+B388+B385+B382+B379+B370+B367+B364+B359+B356+B353+B350+B341+B338+B335+B330+B327</f>
        <v>190098</v>
      </c>
      <c r="C433" s="44">
        <f t="shared" si="26"/>
        <v>12844</v>
      </c>
      <c r="D433" s="44">
        <f t="shared" si="26"/>
        <v>2083228</v>
      </c>
      <c r="E433" s="44">
        <f t="shared" si="26"/>
        <v>340395</v>
      </c>
      <c r="F433" s="44">
        <f t="shared" si="26"/>
        <v>92048</v>
      </c>
      <c r="G433" s="44">
        <f t="shared" si="26"/>
        <v>12100</v>
      </c>
      <c r="H433" s="82">
        <f t="shared" si="26"/>
        <v>4892</v>
      </c>
      <c r="I433" s="67">
        <f t="shared" si="24"/>
        <v>2735605</v>
      </c>
      <c r="J433" s="44">
        <f t="shared" ref="J433:P433" si="27">J416+J413+J397+J394+J391+J388+J385+J382+J379+J370+J367+J364+J359+J356+J353+J350+J341+J338+J335+J330+J327</f>
        <v>1893278.2999999998</v>
      </c>
      <c r="K433" s="44">
        <f t="shared" si="27"/>
        <v>1313476.5</v>
      </c>
      <c r="L433" s="44">
        <f t="shared" si="27"/>
        <v>6985690.2999999989</v>
      </c>
      <c r="M433" s="44">
        <f t="shared" si="27"/>
        <v>3440705.4</v>
      </c>
      <c r="N433" s="44">
        <f t="shared" si="27"/>
        <v>2214290.7000000002</v>
      </c>
      <c r="O433" s="44">
        <f>O416+O413+O397+O394+O391+O388+O385+O382+O379+O370+O367+O364+O359+O356+O353+O350+O341+O338+O335+O330+O327</f>
        <v>41629.999999999993</v>
      </c>
      <c r="P433" s="82">
        <f t="shared" si="27"/>
        <v>20263.399999999998</v>
      </c>
      <c r="Q433" s="67">
        <f t="shared" si="25"/>
        <v>15909334.6</v>
      </c>
    </row>
    <row r="434" spans="1:17" ht="102.75" thickBot="1">
      <c r="A434" s="36" t="s">
        <v>155</v>
      </c>
      <c r="B434" s="37" t="s">
        <v>107</v>
      </c>
      <c r="C434" s="38" t="s">
        <v>108</v>
      </c>
      <c r="D434" s="38" t="s">
        <v>109</v>
      </c>
      <c r="E434" s="38" t="s">
        <v>110</v>
      </c>
      <c r="F434" s="38" t="s">
        <v>111</v>
      </c>
      <c r="G434" s="38" t="s">
        <v>112</v>
      </c>
      <c r="H434" s="39" t="s">
        <v>113</v>
      </c>
      <c r="I434" s="40" t="s">
        <v>92</v>
      </c>
      <c r="J434" s="41" t="s">
        <v>93</v>
      </c>
      <c r="K434" s="41" t="s">
        <v>94</v>
      </c>
      <c r="L434" s="41" t="s">
        <v>95</v>
      </c>
      <c r="M434" s="41" t="s">
        <v>96</v>
      </c>
      <c r="N434" s="41" t="s">
        <v>97</v>
      </c>
      <c r="O434" s="41" t="s">
        <v>98</v>
      </c>
      <c r="P434" s="42" t="s">
        <v>99</v>
      </c>
      <c r="Q434" s="43" t="s">
        <v>92</v>
      </c>
    </row>
    <row r="435" spans="1:17" ht="25.15" customHeight="1" thickBot="1">
      <c r="A435" s="45" t="s">
        <v>2</v>
      </c>
      <c r="B435" s="46">
        <v>1579</v>
      </c>
      <c r="C435" s="46">
        <v>574</v>
      </c>
      <c r="D435" s="46">
        <v>0</v>
      </c>
      <c r="E435" s="46">
        <v>1246</v>
      </c>
      <c r="F435" s="46">
        <v>812</v>
      </c>
      <c r="G435" s="46">
        <v>0</v>
      </c>
      <c r="H435" s="46">
        <v>0</v>
      </c>
      <c r="I435" s="47">
        <f>SUM(B435:H435)</f>
        <v>4211</v>
      </c>
      <c r="J435" s="46">
        <v>49305</v>
      </c>
      <c r="K435" s="46">
        <v>18316</v>
      </c>
      <c r="L435" s="46">
        <v>0</v>
      </c>
      <c r="M435" s="46">
        <v>42883</v>
      </c>
      <c r="N435" s="46">
        <v>28595</v>
      </c>
      <c r="O435" s="46">
        <v>0</v>
      </c>
      <c r="P435" s="48">
        <v>0</v>
      </c>
      <c r="Q435" s="47">
        <f>SUM(J435:P435)</f>
        <v>139099</v>
      </c>
    </row>
    <row r="436" spans="1:17" ht="25.15" customHeight="1">
      <c r="A436" s="49" t="s">
        <v>3</v>
      </c>
      <c r="B436" s="50">
        <v>1016</v>
      </c>
      <c r="C436" s="51">
        <v>390</v>
      </c>
      <c r="D436" s="51">
        <v>0</v>
      </c>
      <c r="E436" s="51">
        <v>1011</v>
      </c>
      <c r="F436" s="51">
        <v>693</v>
      </c>
      <c r="G436" s="51">
        <v>0</v>
      </c>
      <c r="H436" s="51">
        <v>0</v>
      </c>
      <c r="I436" s="52">
        <f t="shared" ref="I436:I499" si="28">SUM(B436:H436)</f>
        <v>3110</v>
      </c>
      <c r="J436" s="50">
        <v>38608</v>
      </c>
      <c r="K436" s="51">
        <v>14820</v>
      </c>
      <c r="L436" s="51">
        <v>0</v>
      </c>
      <c r="M436" s="51">
        <v>38418</v>
      </c>
      <c r="N436" s="51">
        <v>26334</v>
      </c>
      <c r="O436" s="51">
        <v>0</v>
      </c>
      <c r="P436" s="53">
        <v>0</v>
      </c>
      <c r="Q436" s="52">
        <f t="shared" ref="Q436:Q499" si="29">SUM(J436:P436)</f>
        <v>118180</v>
      </c>
    </row>
    <row r="437" spans="1:17" ht="25.15" customHeight="1" thickBot="1">
      <c r="A437" s="49" t="s">
        <v>4</v>
      </c>
      <c r="B437" s="55">
        <v>563</v>
      </c>
      <c r="C437" s="56">
        <v>184</v>
      </c>
      <c r="D437" s="56">
        <v>0</v>
      </c>
      <c r="E437" s="56">
        <v>235</v>
      </c>
      <c r="F437" s="56">
        <v>119</v>
      </c>
      <c r="G437" s="56">
        <v>0</v>
      </c>
      <c r="H437" s="56">
        <v>0</v>
      </c>
      <c r="I437" s="57">
        <f t="shared" si="28"/>
        <v>1101</v>
      </c>
      <c r="J437" s="55">
        <v>10697</v>
      </c>
      <c r="K437" s="56">
        <v>3496</v>
      </c>
      <c r="L437" s="56">
        <v>0</v>
      </c>
      <c r="M437" s="56">
        <v>4465</v>
      </c>
      <c r="N437" s="56">
        <v>2261</v>
      </c>
      <c r="O437" s="56">
        <v>0</v>
      </c>
      <c r="P437" s="58">
        <v>0</v>
      </c>
      <c r="Q437" s="57">
        <f t="shared" si="29"/>
        <v>20919</v>
      </c>
    </row>
    <row r="438" spans="1:17" ht="25.15" customHeight="1" thickBot="1">
      <c r="A438" s="60" t="s">
        <v>5</v>
      </c>
      <c r="B438" s="46">
        <v>7156</v>
      </c>
      <c r="C438" s="46">
        <v>3463</v>
      </c>
      <c r="D438" s="46">
        <v>0</v>
      </c>
      <c r="E438" s="46">
        <v>10535</v>
      </c>
      <c r="F438" s="46">
        <v>11397</v>
      </c>
      <c r="G438" s="46">
        <v>0</v>
      </c>
      <c r="H438" s="46">
        <v>0</v>
      </c>
      <c r="I438" s="47">
        <f t="shared" si="28"/>
        <v>32551</v>
      </c>
      <c r="J438" s="46">
        <v>629922</v>
      </c>
      <c r="K438" s="46">
        <v>303999</v>
      </c>
      <c r="L438" s="46">
        <v>0</v>
      </c>
      <c r="M438" s="46">
        <v>986260</v>
      </c>
      <c r="N438" s="46">
        <v>1094140</v>
      </c>
      <c r="O438" s="46">
        <v>0</v>
      </c>
      <c r="P438" s="48">
        <v>0</v>
      </c>
      <c r="Q438" s="47">
        <f t="shared" si="29"/>
        <v>3014321</v>
      </c>
    </row>
    <row r="439" spans="1:17" ht="25.15" customHeight="1">
      <c r="A439" s="61" t="s">
        <v>6</v>
      </c>
      <c r="B439" s="62">
        <v>1041</v>
      </c>
      <c r="C439" s="63">
        <v>885</v>
      </c>
      <c r="D439" s="63">
        <v>0</v>
      </c>
      <c r="E439" s="63">
        <v>1448</v>
      </c>
      <c r="F439" s="63">
        <v>1529</v>
      </c>
      <c r="G439" s="63">
        <v>0</v>
      </c>
      <c r="H439" s="63">
        <v>0</v>
      </c>
      <c r="I439" s="52">
        <f t="shared" si="28"/>
        <v>4903</v>
      </c>
      <c r="J439" s="50">
        <v>77034</v>
      </c>
      <c r="K439" s="51">
        <v>65490</v>
      </c>
      <c r="L439" s="51">
        <v>0</v>
      </c>
      <c r="M439" s="51">
        <v>107152</v>
      </c>
      <c r="N439" s="51">
        <v>113146</v>
      </c>
      <c r="O439" s="51">
        <v>0</v>
      </c>
      <c r="P439" s="53">
        <v>0</v>
      </c>
      <c r="Q439" s="52">
        <f t="shared" si="29"/>
        <v>362822</v>
      </c>
    </row>
    <row r="440" spans="1:17" ht="25.15" customHeight="1">
      <c r="A440" s="61" t="s">
        <v>7</v>
      </c>
      <c r="B440" s="62">
        <v>139</v>
      </c>
      <c r="C440" s="63">
        <v>87</v>
      </c>
      <c r="D440" s="63">
        <v>0</v>
      </c>
      <c r="E440" s="63">
        <v>184</v>
      </c>
      <c r="F440" s="63">
        <v>317</v>
      </c>
      <c r="G440" s="63">
        <v>0</v>
      </c>
      <c r="H440" s="63">
        <v>0</v>
      </c>
      <c r="I440" s="64">
        <f t="shared" si="28"/>
        <v>727</v>
      </c>
      <c r="J440" s="62">
        <v>5143</v>
      </c>
      <c r="K440" s="63">
        <v>3219</v>
      </c>
      <c r="L440" s="63">
        <v>0</v>
      </c>
      <c r="M440" s="63">
        <v>6808</v>
      </c>
      <c r="N440" s="63">
        <v>11729</v>
      </c>
      <c r="O440" s="63">
        <v>0</v>
      </c>
      <c r="P440" s="65">
        <v>0</v>
      </c>
      <c r="Q440" s="64">
        <f t="shared" si="29"/>
        <v>26899</v>
      </c>
    </row>
    <row r="441" spans="1:17" ht="25.15" customHeight="1">
      <c r="A441" s="49" t="s">
        <v>8</v>
      </c>
      <c r="B441" s="62">
        <v>3983</v>
      </c>
      <c r="C441" s="63">
        <v>1787</v>
      </c>
      <c r="D441" s="63">
        <v>0</v>
      </c>
      <c r="E441" s="63">
        <v>6957</v>
      </c>
      <c r="F441" s="63">
        <v>8072</v>
      </c>
      <c r="G441" s="63">
        <v>0</v>
      </c>
      <c r="H441" s="63">
        <v>0</v>
      </c>
      <c r="I441" s="64">
        <f t="shared" si="28"/>
        <v>20799</v>
      </c>
      <c r="J441" s="62">
        <v>438130</v>
      </c>
      <c r="K441" s="63">
        <v>196570</v>
      </c>
      <c r="L441" s="63">
        <v>0</v>
      </c>
      <c r="M441" s="63">
        <v>765270</v>
      </c>
      <c r="N441" s="63">
        <v>887920</v>
      </c>
      <c r="O441" s="63">
        <v>0</v>
      </c>
      <c r="P441" s="65">
        <v>0</v>
      </c>
      <c r="Q441" s="64">
        <f t="shared" si="29"/>
        <v>2287890</v>
      </c>
    </row>
    <row r="442" spans="1:17" ht="25.15" customHeight="1" thickBot="1">
      <c r="A442" s="49" t="s">
        <v>9</v>
      </c>
      <c r="B442" s="62">
        <v>1993</v>
      </c>
      <c r="C442" s="63">
        <v>704</v>
      </c>
      <c r="D442" s="63">
        <v>0</v>
      </c>
      <c r="E442" s="63">
        <v>1946</v>
      </c>
      <c r="F442" s="63">
        <v>1479</v>
      </c>
      <c r="G442" s="63">
        <v>0</v>
      </c>
      <c r="H442" s="63">
        <v>0</v>
      </c>
      <c r="I442" s="64">
        <f t="shared" si="28"/>
        <v>6122</v>
      </c>
      <c r="J442" s="62">
        <v>109615</v>
      </c>
      <c r="K442" s="63">
        <v>38720</v>
      </c>
      <c r="L442" s="63">
        <v>0</v>
      </c>
      <c r="M442" s="63">
        <v>107030</v>
      </c>
      <c r="N442" s="63">
        <v>81345</v>
      </c>
      <c r="O442" s="63">
        <v>0</v>
      </c>
      <c r="P442" s="65">
        <v>0</v>
      </c>
      <c r="Q442" s="64">
        <f t="shared" si="29"/>
        <v>336710</v>
      </c>
    </row>
    <row r="443" spans="1:17" ht="25.15" customHeight="1" thickBot="1">
      <c r="A443" s="60" t="s">
        <v>10</v>
      </c>
      <c r="B443" s="46">
        <v>98</v>
      </c>
      <c r="C443" s="46">
        <v>118</v>
      </c>
      <c r="D443" s="46">
        <v>0</v>
      </c>
      <c r="E443" s="46">
        <v>293</v>
      </c>
      <c r="F443" s="46">
        <v>235</v>
      </c>
      <c r="G443" s="46">
        <v>0</v>
      </c>
      <c r="H443" s="46">
        <v>0</v>
      </c>
      <c r="I443" s="47">
        <f t="shared" si="28"/>
        <v>744</v>
      </c>
      <c r="J443" s="46">
        <v>16016</v>
      </c>
      <c r="K443" s="46">
        <v>19240</v>
      </c>
      <c r="L443" s="46">
        <v>0</v>
      </c>
      <c r="M443" s="46">
        <v>47112</v>
      </c>
      <c r="N443" s="46">
        <v>42640</v>
      </c>
      <c r="O443" s="46">
        <v>0</v>
      </c>
      <c r="P443" s="48">
        <v>0</v>
      </c>
      <c r="Q443" s="47">
        <f t="shared" si="29"/>
        <v>125008</v>
      </c>
    </row>
    <row r="444" spans="1:17" ht="25.15" customHeight="1">
      <c r="A444" s="61" t="s">
        <v>11</v>
      </c>
      <c r="B444" s="62">
        <v>56</v>
      </c>
      <c r="C444" s="63">
        <v>67</v>
      </c>
      <c r="D444" s="63">
        <v>0</v>
      </c>
      <c r="E444" s="63">
        <v>160</v>
      </c>
      <c r="F444" s="63">
        <v>175</v>
      </c>
      <c r="G444" s="63">
        <v>0</v>
      </c>
      <c r="H444" s="63">
        <v>0</v>
      </c>
      <c r="I444" s="64">
        <f t="shared" si="28"/>
        <v>458</v>
      </c>
      <c r="J444" s="62">
        <v>11648</v>
      </c>
      <c r="K444" s="63">
        <v>13936</v>
      </c>
      <c r="L444" s="63">
        <v>0</v>
      </c>
      <c r="M444" s="63">
        <v>33280</v>
      </c>
      <c r="N444" s="63">
        <v>36400</v>
      </c>
      <c r="O444" s="63">
        <v>0</v>
      </c>
      <c r="P444" s="65">
        <v>0</v>
      </c>
      <c r="Q444" s="64">
        <f t="shared" si="29"/>
        <v>95264</v>
      </c>
    </row>
    <row r="445" spans="1:17" ht="25.15" customHeight="1" thickBot="1">
      <c r="A445" s="61" t="s">
        <v>12</v>
      </c>
      <c r="B445" s="62">
        <v>42</v>
      </c>
      <c r="C445" s="63">
        <v>51</v>
      </c>
      <c r="D445" s="63">
        <v>0</v>
      </c>
      <c r="E445" s="63">
        <v>133</v>
      </c>
      <c r="F445" s="63">
        <v>60</v>
      </c>
      <c r="G445" s="63">
        <v>0</v>
      </c>
      <c r="H445" s="63">
        <v>0</v>
      </c>
      <c r="I445" s="64">
        <f t="shared" si="28"/>
        <v>286</v>
      </c>
      <c r="J445" s="62">
        <v>4368</v>
      </c>
      <c r="K445" s="63">
        <v>5304</v>
      </c>
      <c r="L445" s="63">
        <v>0</v>
      </c>
      <c r="M445" s="63">
        <v>13832</v>
      </c>
      <c r="N445" s="63">
        <v>6240</v>
      </c>
      <c r="O445" s="63">
        <v>0</v>
      </c>
      <c r="P445" s="65">
        <v>0</v>
      </c>
      <c r="Q445" s="64">
        <f t="shared" si="29"/>
        <v>29744</v>
      </c>
    </row>
    <row r="446" spans="1:17" ht="25.15" customHeight="1" thickBot="1">
      <c r="A446" s="60" t="s">
        <v>13</v>
      </c>
      <c r="B446" s="46">
        <v>81</v>
      </c>
      <c r="C446" s="46">
        <v>120</v>
      </c>
      <c r="D446" s="46">
        <v>0</v>
      </c>
      <c r="E446" s="46">
        <v>214</v>
      </c>
      <c r="F446" s="46">
        <v>233</v>
      </c>
      <c r="G446" s="46">
        <v>0</v>
      </c>
      <c r="H446" s="46">
        <v>0</v>
      </c>
      <c r="I446" s="47">
        <f t="shared" si="28"/>
        <v>648</v>
      </c>
      <c r="J446" s="46">
        <v>18271</v>
      </c>
      <c r="K446" s="46">
        <v>28690</v>
      </c>
      <c r="L446" s="46">
        <v>0</v>
      </c>
      <c r="M446" s="46">
        <v>51944</v>
      </c>
      <c r="N446" s="46">
        <v>60551</v>
      </c>
      <c r="O446" s="46">
        <v>0</v>
      </c>
      <c r="P446" s="48">
        <v>0</v>
      </c>
      <c r="Q446" s="47">
        <f t="shared" si="29"/>
        <v>159456</v>
      </c>
    </row>
    <row r="447" spans="1:17" ht="25.15" customHeight="1">
      <c r="A447" s="61" t="s">
        <v>14</v>
      </c>
      <c r="B447" s="62">
        <v>40</v>
      </c>
      <c r="C447" s="63">
        <v>70</v>
      </c>
      <c r="D447" s="63">
        <v>0</v>
      </c>
      <c r="E447" s="63">
        <v>130</v>
      </c>
      <c r="F447" s="63">
        <v>168</v>
      </c>
      <c r="G447" s="63">
        <v>0</v>
      </c>
      <c r="H447" s="63">
        <v>0</v>
      </c>
      <c r="I447" s="64">
        <f t="shared" si="28"/>
        <v>408</v>
      </c>
      <c r="J447" s="62">
        <v>12080</v>
      </c>
      <c r="K447" s="63">
        <v>21140</v>
      </c>
      <c r="L447" s="63">
        <v>0</v>
      </c>
      <c r="M447" s="63">
        <v>39260</v>
      </c>
      <c r="N447" s="63">
        <v>50736</v>
      </c>
      <c r="O447" s="63">
        <v>0</v>
      </c>
      <c r="P447" s="65">
        <v>0</v>
      </c>
      <c r="Q447" s="64">
        <f t="shared" si="29"/>
        <v>123216</v>
      </c>
    </row>
    <row r="448" spans="1:17" ht="25.15" customHeight="1" thickBot="1">
      <c r="A448" s="61" t="s">
        <v>15</v>
      </c>
      <c r="B448" s="62">
        <v>41</v>
      </c>
      <c r="C448" s="63">
        <v>50</v>
      </c>
      <c r="D448" s="63">
        <v>0</v>
      </c>
      <c r="E448" s="63">
        <v>84</v>
      </c>
      <c r="F448" s="63">
        <v>65</v>
      </c>
      <c r="G448" s="63">
        <v>0</v>
      </c>
      <c r="H448" s="63">
        <v>0</v>
      </c>
      <c r="I448" s="64">
        <f t="shared" si="28"/>
        <v>240</v>
      </c>
      <c r="J448" s="62">
        <v>6191</v>
      </c>
      <c r="K448" s="63">
        <v>7550</v>
      </c>
      <c r="L448" s="63">
        <v>0</v>
      </c>
      <c r="M448" s="63">
        <v>12684</v>
      </c>
      <c r="N448" s="63">
        <v>9815</v>
      </c>
      <c r="O448" s="63">
        <v>0</v>
      </c>
      <c r="P448" s="65">
        <v>0</v>
      </c>
      <c r="Q448" s="64">
        <f t="shared" si="29"/>
        <v>36240</v>
      </c>
    </row>
    <row r="449" spans="1:17" ht="25.15" customHeight="1" thickBot="1">
      <c r="A449" s="60" t="s">
        <v>16</v>
      </c>
      <c r="B449" s="46">
        <v>101</v>
      </c>
      <c r="C449" s="46">
        <v>177</v>
      </c>
      <c r="D449" s="46">
        <v>0</v>
      </c>
      <c r="E449" s="46">
        <v>271</v>
      </c>
      <c r="F449" s="46">
        <v>199</v>
      </c>
      <c r="G449" s="46">
        <v>0</v>
      </c>
      <c r="H449" s="46">
        <v>0</v>
      </c>
      <c r="I449" s="47">
        <f t="shared" si="28"/>
        <v>748</v>
      </c>
      <c r="J449" s="46">
        <v>25686</v>
      </c>
      <c r="K449" s="46">
        <v>45968</v>
      </c>
      <c r="L449" s="46">
        <v>0</v>
      </c>
      <c r="M449" s="46">
        <v>72784</v>
      </c>
      <c r="N449" s="46">
        <v>53122</v>
      </c>
      <c r="O449" s="46">
        <v>0</v>
      </c>
      <c r="P449" s="48">
        <v>0</v>
      </c>
      <c r="Q449" s="47">
        <f t="shared" si="29"/>
        <v>197560</v>
      </c>
    </row>
    <row r="450" spans="1:17" ht="25.15" customHeight="1">
      <c r="A450" s="49" t="s">
        <v>100</v>
      </c>
      <c r="B450" s="62">
        <v>5</v>
      </c>
      <c r="C450" s="63">
        <v>12</v>
      </c>
      <c r="D450" s="63">
        <v>0</v>
      </c>
      <c r="E450" s="63">
        <v>11</v>
      </c>
      <c r="F450" s="63">
        <v>21</v>
      </c>
      <c r="G450" s="63">
        <v>0</v>
      </c>
      <c r="H450" s="63">
        <v>0</v>
      </c>
      <c r="I450" s="64">
        <f t="shared" si="28"/>
        <v>49</v>
      </c>
      <c r="J450" s="62">
        <v>1300</v>
      </c>
      <c r="K450" s="63">
        <v>3120</v>
      </c>
      <c r="L450" s="63">
        <v>0</v>
      </c>
      <c r="M450" s="63">
        <v>2860</v>
      </c>
      <c r="N450" s="63">
        <v>5460</v>
      </c>
      <c r="O450" s="63">
        <v>0</v>
      </c>
      <c r="P450" s="65">
        <v>0</v>
      </c>
      <c r="Q450" s="64">
        <f t="shared" si="29"/>
        <v>12740</v>
      </c>
    </row>
    <row r="451" spans="1:17" ht="25.15" customHeight="1">
      <c r="A451" s="49" t="s">
        <v>101</v>
      </c>
      <c r="B451" s="62">
        <v>3</v>
      </c>
      <c r="C451" s="63">
        <v>5</v>
      </c>
      <c r="D451" s="63">
        <v>0</v>
      </c>
      <c r="E451" s="63">
        <v>3</v>
      </c>
      <c r="F451" s="63">
        <v>8</v>
      </c>
      <c r="G451" s="63">
        <v>0</v>
      </c>
      <c r="H451" s="63">
        <v>0</v>
      </c>
      <c r="I451" s="64">
        <f t="shared" si="28"/>
        <v>19</v>
      </c>
      <c r="J451" s="62">
        <v>390</v>
      </c>
      <c r="K451" s="63">
        <v>650</v>
      </c>
      <c r="L451" s="63">
        <v>0</v>
      </c>
      <c r="M451" s="63">
        <v>390</v>
      </c>
      <c r="N451" s="63">
        <v>1040</v>
      </c>
      <c r="O451" s="63">
        <v>0</v>
      </c>
      <c r="P451" s="65">
        <v>0</v>
      </c>
      <c r="Q451" s="64">
        <f t="shared" si="29"/>
        <v>2470</v>
      </c>
    </row>
    <row r="452" spans="1:17" ht="25.15" customHeight="1">
      <c r="A452" s="49" t="s">
        <v>17</v>
      </c>
      <c r="B452" s="62">
        <v>1</v>
      </c>
      <c r="C452" s="63">
        <v>7</v>
      </c>
      <c r="D452" s="63">
        <v>0</v>
      </c>
      <c r="E452" s="63">
        <v>16</v>
      </c>
      <c r="F452" s="63">
        <v>14</v>
      </c>
      <c r="G452" s="63">
        <v>0</v>
      </c>
      <c r="H452" s="63">
        <v>0</v>
      </c>
      <c r="I452" s="64">
        <f t="shared" si="28"/>
        <v>38</v>
      </c>
      <c r="J452" s="62">
        <v>400</v>
      </c>
      <c r="K452" s="63">
        <v>2800</v>
      </c>
      <c r="L452" s="63">
        <v>0</v>
      </c>
      <c r="M452" s="63">
        <v>6400</v>
      </c>
      <c r="N452" s="63">
        <v>5600</v>
      </c>
      <c r="O452" s="63">
        <v>0</v>
      </c>
      <c r="P452" s="65">
        <v>0</v>
      </c>
      <c r="Q452" s="64">
        <f t="shared" si="29"/>
        <v>15200</v>
      </c>
    </row>
    <row r="453" spans="1:17" ht="25.15" customHeight="1">
      <c r="A453" s="49" t="s">
        <v>18</v>
      </c>
      <c r="B453" s="62">
        <v>21</v>
      </c>
      <c r="C453" s="63">
        <v>25</v>
      </c>
      <c r="D453" s="63">
        <v>0</v>
      </c>
      <c r="E453" s="63">
        <v>45</v>
      </c>
      <c r="F453" s="63">
        <v>30</v>
      </c>
      <c r="G453" s="63">
        <v>0</v>
      </c>
      <c r="H453" s="63">
        <v>0</v>
      </c>
      <c r="I453" s="64">
        <f t="shared" si="28"/>
        <v>121</v>
      </c>
      <c r="J453" s="62">
        <v>4200</v>
      </c>
      <c r="K453" s="63">
        <v>5000</v>
      </c>
      <c r="L453" s="63">
        <v>0</v>
      </c>
      <c r="M453" s="63">
        <v>9000</v>
      </c>
      <c r="N453" s="63">
        <v>6000</v>
      </c>
      <c r="O453" s="63">
        <v>0</v>
      </c>
      <c r="P453" s="65">
        <v>0</v>
      </c>
      <c r="Q453" s="64">
        <f t="shared" si="29"/>
        <v>24200</v>
      </c>
    </row>
    <row r="454" spans="1:17" ht="25.15" customHeight="1">
      <c r="A454" s="49" t="s">
        <v>19</v>
      </c>
      <c r="B454" s="62">
        <v>7</v>
      </c>
      <c r="C454" s="63">
        <v>21</v>
      </c>
      <c r="D454" s="63">
        <v>0</v>
      </c>
      <c r="E454" s="63">
        <v>15</v>
      </c>
      <c r="F454" s="63">
        <v>28</v>
      </c>
      <c r="G454" s="63">
        <v>0</v>
      </c>
      <c r="H454" s="63">
        <v>0</v>
      </c>
      <c r="I454" s="64">
        <f t="shared" si="28"/>
        <v>71</v>
      </c>
      <c r="J454" s="62">
        <v>2128</v>
      </c>
      <c r="K454" s="63">
        <v>6384</v>
      </c>
      <c r="L454" s="63">
        <v>0</v>
      </c>
      <c r="M454" s="63">
        <v>4560</v>
      </c>
      <c r="N454" s="63">
        <v>8512</v>
      </c>
      <c r="O454" s="63">
        <v>0</v>
      </c>
      <c r="P454" s="65">
        <v>0</v>
      </c>
      <c r="Q454" s="64">
        <f t="shared" si="29"/>
        <v>21584</v>
      </c>
    </row>
    <row r="455" spans="1:17" ht="25.15" customHeight="1">
      <c r="A455" s="49" t="s">
        <v>20</v>
      </c>
      <c r="B455" s="62">
        <v>4</v>
      </c>
      <c r="C455" s="63">
        <v>7</v>
      </c>
      <c r="D455" s="63">
        <v>0</v>
      </c>
      <c r="E455" s="63">
        <v>7</v>
      </c>
      <c r="F455" s="63">
        <v>10</v>
      </c>
      <c r="G455" s="63">
        <v>0</v>
      </c>
      <c r="H455" s="63">
        <v>0</v>
      </c>
      <c r="I455" s="64">
        <f t="shared" si="28"/>
        <v>28</v>
      </c>
      <c r="J455" s="62">
        <v>608</v>
      </c>
      <c r="K455" s="63">
        <v>1064</v>
      </c>
      <c r="L455" s="63">
        <v>0</v>
      </c>
      <c r="M455" s="63">
        <v>1064</v>
      </c>
      <c r="N455" s="63">
        <v>1520</v>
      </c>
      <c r="O455" s="63">
        <v>0</v>
      </c>
      <c r="P455" s="65">
        <v>0</v>
      </c>
      <c r="Q455" s="64">
        <f t="shared" si="29"/>
        <v>4256</v>
      </c>
    </row>
    <row r="456" spans="1:17" ht="25.15" customHeight="1">
      <c r="A456" s="49" t="s">
        <v>21</v>
      </c>
      <c r="B456" s="62">
        <v>8</v>
      </c>
      <c r="C456" s="63">
        <v>10</v>
      </c>
      <c r="D456" s="63">
        <v>0</v>
      </c>
      <c r="E456" s="63">
        <v>24</v>
      </c>
      <c r="F456" s="63">
        <v>14</v>
      </c>
      <c r="G456" s="63">
        <v>0</v>
      </c>
      <c r="H456" s="63">
        <v>0</v>
      </c>
      <c r="I456" s="64">
        <f t="shared" si="28"/>
        <v>56</v>
      </c>
      <c r="J456" s="62">
        <v>3920</v>
      </c>
      <c r="K456" s="63">
        <v>4900</v>
      </c>
      <c r="L456" s="63">
        <v>0</v>
      </c>
      <c r="M456" s="63">
        <v>11760</v>
      </c>
      <c r="N456" s="63">
        <v>6860</v>
      </c>
      <c r="O456" s="63">
        <v>0</v>
      </c>
      <c r="P456" s="65">
        <v>0</v>
      </c>
      <c r="Q456" s="64">
        <f t="shared" si="29"/>
        <v>27440</v>
      </c>
    </row>
    <row r="457" spans="1:17" ht="25.15" customHeight="1" thickBot="1">
      <c r="A457" s="49" t="s">
        <v>22</v>
      </c>
      <c r="B457" s="62">
        <v>52</v>
      </c>
      <c r="C457" s="63">
        <v>90</v>
      </c>
      <c r="D457" s="63">
        <v>0</v>
      </c>
      <c r="E457" s="63">
        <v>150</v>
      </c>
      <c r="F457" s="63">
        <v>74</v>
      </c>
      <c r="G457" s="63">
        <v>0</v>
      </c>
      <c r="H457" s="63">
        <v>0</v>
      </c>
      <c r="I457" s="64">
        <f t="shared" si="28"/>
        <v>366</v>
      </c>
      <c r="J457" s="62">
        <v>12740</v>
      </c>
      <c r="K457" s="63">
        <v>22050</v>
      </c>
      <c r="L457" s="63">
        <v>0</v>
      </c>
      <c r="M457" s="63">
        <v>36750</v>
      </c>
      <c r="N457" s="63">
        <v>18130</v>
      </c>
      <c r="O457" s="63">
        <v>0</v>
      </c>
      <c r="P457" s="65">
        <v>0</v>
      </c>
      <c r="Q457" s="64">
        <f t="shared" si="29"/>
        <v>89670</v>
      </c>
    </row>
    <row r="458" spans="1:17" ht="25.15" customHeight="1" thickBot="1">
      <c r="A458" s="60" t="s">
        <v>23</v>
      </c>
      <c r="B458" s="46">
        <v>47</v>
      </c>
      <c r="C458" s="46">
        <v>58</v>
      </c>
      <c r="D458" s="46">
        <v>0</v>
      </c>
      <c r="E458" s="46">
        <v>69</v>
      </c>
      <c r="F458" s="46">
        <v>55</v>
      </c>
      <c r="G458" s="46">
        <v>0</v>
      </c>
      <c r="H458" s="46">
        <v>0</v>
      </c>
      <c r="I458" s="47">
        <f t="shared" si="28"/>
        <v>229</v>
      </c>
      <c r="J458" s="46">
        <v>19320</v>
      </c>
      <c r="K458" s="46">
        <v>22960</v>
      </c>
      <c r="L458" s="46">
        <v>0</v>
      </c>
      <c r="M458" s="46">
        <v>28560</v>
      </c>
      <c r="N458" s="46">
        <v>22120</v>
      </c>
      <c r="O458" s="46">
        <v>0</v>
      </c>
      <c r="P458" s="48">
        <v>0</v>
      </c>
      <c r="Q458" s="47">
        <f t="shared" si="29"/>
        <v>92960</v>
      </c>
    </row>
    <row r="459" spans="1:17" ht="25.15" customHeight="1">
      <c r="A459" s="61" t="s">
        <v>24</v>
      </c>
      <c r="B459" s="62">
        <v>22</v>
      </c>
      <c r="C459" s="63">
        <v>24</v>
      </c>
      <c r="D459" s="63">
        <v>0</v>
      </c>
      <c r="E459" s="63">
        <v>33</v>
      </c>
      <c r="F459" s="63">
        <v>24</v>
      </c>
      <c r="G459" s="63">
        <v>0</v>
      </c>
      <c r="H459" s="63">
        <v>0</v>
      </c>
      <c r="I459" s="64">
        <f t="shared" si="28"/>
        <v>103</v>
      </c>
      <c r="J459" s="62">
        <v>12320</v>
      </c>
      <c r="K459" s="63">
        <v>13440</v>
      </c>
      <c r="L459" s="63">
        <v>0</v>
      </c>
      <c r="M459" s="63">
        <v>18480</v>
      </c>
      <c r="N459" s="63">
        <v>13440</v>
      </c>
      <c r="O459" s="63">
        <v>0</v>
      </c>
      <c r="P459" s="65">
        <v>0</v>
      </c>
      <c r="Q459" s="64">
        <f t="shared" si="29"/>
        <v>57680</v>
      </c>
    </row>
    <row r="460" spans="1:17" ht="25.15" customHeight="1" thickBot="1">
      <c r="A460" s="61" t="s">
        <v>25</v>
      </c>
      <c r="B460" s="62">
        <v>25</v>
      </c>
      <c r="C460" s="63">
        <v>34</v>
      </c>
      <c r="D460" s="63">
        <v>0</v>
      </c>
      <c r="E460" s="63">
        <v>36</v>
      </c>
      <c r="F460" s="63">
        <v>31</v>
      </c>
      <c r="G460" s="63">
        <v>0</v>
      </c>
      <c r="H460" s="63">
        <v>0</v>
      </c>
      <c r="I460" s="64">
        <f t="shared" si="28"/>
        <v>126</v>
      </c>
      <c r="J460" s="62">
        <v>7000</v>
      </c>
      <c r="K460" s="63">
        <v>9520</v>
      </c>
      <c r="L460" s="63">
        <v>0</v>
      </c>
      <c r="M460" s="63">
        <v>10080</v>
      </c>
      <c r="N460" s="63">
        <v>8680</v>
      </c>
      <c r="O460" s="63">
        <v>0</v>
      </c>
      <c r="P460" s="65">
        <v>0</v>
      </c>
      <c r="Q460" s="64">
        <f t="shared" si="29"/>
        <v>35280</v>
      </c>
    </row>
    <row r="461" spans="1:17" ht="25.15" customHeight="1" thickBot="1">
      <c r="A461" s="60" t="s">
        <v>26</v>
      </c>
      <c r="B461" s="46">
        <v>4</v>
      </c>
      <c r="C461" s="46">
        <v>25</v>
      </c>
      <c r="D461" s="46">
        <v>0</v>
      </c>
      <c r="E461" s="46">
        <v>21</v>
      </c>
      <c r="F461" s="46">
        <v>20</v>
      </c>
      <c r="G461" s="46">
        <v>0</v>
      </c>
      <c r="H461" s="46">
        <v>0</v>
      </c>
      <c r="I461" s="47">
        <f t="shared" si="28"/>
        <v>70</v>
      </c>
      <c r="J461" s="46">
        <v>2625</v>
      </c>
      <c r="K461" s="46">
        <v>17850</v>
      </c>
      <c r="L461" s="46">
        <v>0</v>
      </c>
      <c r="M461" s="46">
        <v>14175</v>
      </c>
      <c r="N461" s="46">
        <v>14175</v>
      </c>
      <c r="O461" s="46">
        <v>0</v>
      </c>
      <c r="P461" s="48">
        <v>0</v>
      </c>
      <c r="Q461" s="47">
        <f t="shared" si="29"/>
        <v>48825</v>
      </c>
    </row>
    <row r="462" spans="1:17" ht="25.15" customHeight="1">
      <c r="A462" s="61" t="s">
        <v>27</v>
      </c>
      <c r="B462" s="62">
        <v>1</v>
      </c>
      <c r="C462" s="63">
        <v>9</v>
      </c>
      <c r="D462" s="63">
        <v>0</v>
      </c>
      <c r="E462" s="63">
        <v>6</v>
      </c>
      <c r="F462" s="63">
        <v>7</v>
      </c>
      <c r="G462" s="63">
        <v>0</v>
      </c>
      <c r="H462" s="63">
        <v>0</v>
      </c>
      <c r="I462" s="64">
        <f t="shared" si="28"/>
        <v>23</v>
      </c>
      <c r="J462" s="62">
        <v>1050</v>
      </c>
      <c r="K462" s="63">
        <v>9450</v>
      </c>
      <c r="L462" s="63">
        <v>0</v>
      </c>
      <c r="M462" s="63">
        <v>6300</v>
      </c>
      <c r="N462" s="63">
        <v>7350</v>
      </c>
      <c r="O462" s="63">
        <v>0</v>
      </c>
      <c r="P462" s="65">
        <v>0</v>
      </c>
      <c r="Q462" s="64">
        <f t="shared" si="29"/>
        <v>24150</v>
      </c>
    </row>
    <row r="463" spans="1:17" ht="25.15" customHeight="1" thickBot="1">
      <c r="A463" s="61" t="s">
        <v>28</v>
      </c>
      <c r="B463" s="62">
        <v>3</v>
      </c>
      <c r="C463" s="63">
        <v>16</v>
      </c>
      <c r="D463" s="63">
        <v>0</v>
      </c>
      <c r="E463" s="63">
        <v>15</v>
      </c>
      <c r="F463" s="63">
        <v>13</v>
      </c>
      <c r="G463" s="63">
        <v>0</v>
      </c>
      <c r="H463" s="63">
        <v>0</v>
      </c>
      <c r="I463" s="64">
        <f t="shared" si="28"/>
        <v>47</v>
      </c>
      <c r="J463" s="62">
        <v>1575</v>
      </c>
      <c r="K463" s="63">
        <v>8400</v>
      </c>
      <c r="L463" s="63">
        <v>0</v>
      </c>
      <c r="M463" s="63">
        <v>7875</v>
      </c>
      <c r="N463" s="63">
        <v>6825</v>
      </c>
      <c r="O463" s="63">
        <v>0</v>
      </c>
      <c r="P463" s="65">
        <v>0</v>
      </c>
      <c r="Q463" s="64">
        <f t="shared" si="29"/>
        <v>24675</v>
      </c>
    </row>
    <row r="464" spans="1:17" ht="25.15" customHeight="1" thickBot="1">
      <c r="A464" s="60" t="s">
        <v>29</v>
      </c>
      <c r="B464" s="46">
        <v>681</v>
      </c>
      <c r="C464" s="46">
        <v>825</v>
      </c>
      <c r="D464" s="46">
        <v>0</v>
      </c>
      <c r="E464" s="46">
        <v>763</v>
      </c>
      <c r="F464" s="46">
        <v>289</v>
      </c>
      <c r="G464" s="46">
        <v>0</v>
      </c>
      <c r="H464" s="46">
        <v>0</v>
      </c>
      <c r="I464" s="47">
        <f t="shared" si="28"/>
        <v>2558</v>
      </c>
      <c r="J464" s="46">
        <v>19425</v>
      </c>
      <c r="K464" s="46">
        <v>23880</v>
      </c>
      <c r="L464" s="46">
        <v>0</v>
      </c>
      <c r="M464" s="46">
        <v>21540</v>
      </c>
      <c r="N464" s="46">
        <v>7890</v>
      </c>
      <c r="O464" s="46">
        <v>0</v>
      </c>
      <c r="P464" s="48">
        <v>0</v>
      </c>
      <c r="Q464" s="47">
        <f t="shared" si="29"/>
        <v>72735</v>
      </c>
    </row>
    <row r="465" spans="1:17" ht="25.15" customHeight="1">
      <c r="A465" s="49" t="s">
        <v>30</v>
      </c>
      <c r="B465" s="62">
        <v>614</v>
      </c>
      <c r="C465" s="63">
        <v>767</v>
      </c>
      <c r="D465" s="63">
        <v>0</v>
      </c>
      <c r="E465" s="63">
        <v>673</v>
      </c>
      <c r="F465" s="63">
        <v>237</v>
      </c>
      <c r="G465" s="63">
        <v>0</v>
      </c>
      <c r="H465" s="63">
        <v>0</v>
      </c>
      <c r="I465" s="64">
        <f t="shared" si="28"/>
        <v>2291</v>
      </c>
      <c r="J465" s="62">
        <v>18420</v>
      </c>
      <c r="K465" s="63">
        <v>23010</v>
      </c>
      <c r="L465" s="63">
        <v>0</v>
      </c>
      <c r="M465" s="63">
        <v>20190</v>
      </c>
      <c r="N465" s="63">
        <v>7110</v>
      </c>
      <c r="O465" s="63">
        <v>0</v>
      </c>
      <c r="P465" s="65">
        <v>0</v>
      </c>
      <c r="Q465" s="64">
        <f t="shared" si="29"/>
        <v>68730</v>
      </c>
    </row>
    <row r="466" spans="1:17" ht="25.15" customHeight="1" thickBot="1">
      <c r="A466" s="49" t="s">
        <v>102</v>
      </c>
      <c r="B466" s="62">
        <v>67</v>
      </c>
      <c r="C466" s="63">
        <v>58</v>
      </c>
      <c r="D466" s="63">
        <v>0</v>
      </c>
      <c r="E466" s="63">
        <v>90</v>
      </c>
      <c r="F466" s="63">
        <v>52</v>
      </c>
      <c r="G466" s="63">
        <v>0</v>
      </c>
      <c r="H466" s="63">
        <v>0</v>
      </c>
      <c r="I466" s="64">
        <f t="shared" si="28"/>
        <v>267</v>
      </c>
      <c r="J466" s="62">
        <v>1005</v>
      </c>
      <c r="K466" s="63">
        <v>870</v>
      </c>
      <c r="L466" s="63">
        <v>0</v>
      </c>
      <c r="M466" s="63">
        <v>1350</v>
      </c>
      <c r="N466" s="63">
        <v>780</v>
      </c>
      <c r="O466" s="63">
        <v>0</v>
      </c>
      <c r="P466" s="65">
        <v>0</v>
      </c>
      <c r="Q466" s="64">
        <f t="shared" si="29"/>
        <v>4005</v>
      </c>
    </row>
    <row r="467" spans="1:17" ht="25.15" customHeight="1" thickBot="1">
      <c r="A467" s="60" t="s">
        <v>32</v>
      </c>
      <c r="B467" s="46">
        <v>3727</v>
      </c>
      <c r="C467" s="46">
        <v>5919</v>
      </c>
      <c r="D467" s="46">
        <v>0</v>
      </c>
      <c r="E467" s="46">
        <v>7308</v>
      </c>
      <c r="F467" s="46">
        <v>5316</v>
      </c>
      <c r="G467" s="46">
        <v>0</v>
      </c>
      <c r="H467" s="46">
        <v>0</v>
      </c>
      <c r="I467" s="47">
        <f t="shared" si="28"/>
        <v>22270</v>
      </c>
      <c r="J467" s="46">
        <v>291795</v>
      </c>
      <c r="K467" s="46">
        <v>448545</v>
      </c>
      <c r="L467" s="46">
        <v>0</v>
      </c>
      <c r="M467" s="46">
        <v>571515</v>
      </c>
      <c r="N467" s="46">
        <v>383910</v>
      </c>
      <c r="O467" s="46">
        <v>0</v>
      </c>
      <c r="P467" s="48">
        <v>0</v>
      </c>
      <c r="Q467" s="47">
        <f t="shared" si="29"/>
        <v>1695765</v>
      </c>
    </row>
    <row r="468" spans="1:17" ht="25.15" customHeight="1">
      <c r="A468" s="61" t="s">
        <v>33</v>
      </c>
      <c r="B468" s="62">
        <v>979</v>
      </c>
      <c r="C468" s="63">
        <v>1983</v>
      </c>
      <c r="D468" s="63">
        <v>0</v>
      </c>
      <c r="E468" s="63">
        <v>1731</v>
      </c>
      <c r="F468" s="63">
        <v>1380</v>
      </c>
      <c r="G468" s="63">
        <v>0</v>
      </c>
      <c r="H468" s="63">
        <v>0</v>
      </c>
      <c r="I468" s="64">
        <f t="shared" si="28"/>
        <v>6073</v>
      </c>
      <c r="J468" s="62">
        <v>58740</v>
      </c>
      <c r="K468" s="63">
        <v>118980</v>
      </c>
      <c r="L468" s="63">
        <v>0</v>
      </c>
      <c r="M468" s="63">
        <v>103860</v>
      </c>
      <c r="N468" s="63">
        <v>82800</v>
      </c>
      <c r="O468" s="63">
        <v>0</v>
      </c>
      <c r="P468" s="65">
        <v>0</v>
      </c>
      <c r="Q468" s="64">
        <f t="shared" si="29"/>
        <v>364380</v>
      </c>
    </row>
    <row r="469" spans="1:17" ht="25.15" customHeight="1">
      <c r="A469" s="61" t="s">
        <v>34</v>
      </c>
      <c r="B469" s="62">
        <v>33</v>
      </c>
      <c r="C469" s="63">
        <v>73</v>
      </c>
      <c r="D469" s="63">
        <v>0</v>
      </c>
      <c r="E469" s="63">
        <v>98</v>
      </c>
      <c r="F469" s="63">
        <v>239</v>
      </c>
      <c r="G469" s="63">
        <v>0</v>
      </c>
      <c r="H469" s="63">
        <v>0</v>
      </c>
      <c r="I469" s="64">
        <f t="shared" si="28"/>
        <v>443</v>
      </c>
      <c r="J469" s="62">
        <v>990</v>
      </c>
      <c r="K469" s="63">
        <v>2190</v>
      </c>
      <c r="L469" s="63">
        <v>0</v>
      </c>
      <c r="M469" s="63">
        <v>2940</v>
      </c>
      <c r="N469" s="63">
        <v>7170</v>
      </c>
      <c r="O469" s="63">
        <v>0</v>
      </c>
      <c r="P469" s="65">
        <v>0</v>
      </c>
      <c r="Q469" s="64">
        <f t="shared" si="29"/>
        <v>13290</v>
      </c>
    </row>
    <row r="470" spans="1:17" ht="25.15" customHeight="1">
      <c r="A470" s="49" t="s">
        <v>35</v>
      </c>
      <c r="B470" s="62">
        <v>2442</v>
      </c>
      <c r="C470" s="63">
        <v>3412</v>
      </c>
      <c r="D470" s="63">
        <v>0</v>
      </c>
      <c r="E470" s="63">
        <v>4848</v>
      </c>
      <c r="F470" s="63">
        <v>2835</v>
      </c>
      <c r="G470" s="63">
        <v>0</v>
      </c>
      <c r="H470" s="63">
        <v>0</v>
      </c>
      <c r="I470" s="64">
        <f t="shared" si="28"/>
        <v>13537</v>
      </c>
      <c r="J470" s="62">
        <v>219780</v>
      </c>
      <c r="K470" s="63">
        <v>307080</v>
      </c>
      <c r="L470" s="63">
        <v>0</v>
      </c>
      <c r="M470" s="63">
        <v>436320</v>
      </c>
      <c r="N470" s="63">
        <v>255150</v>
      </c>
      <c r="O470" s="63">
        <v>0</v>
      </c>
      <c r="P470" s="65">
        <v>0</v>
      </c>
      <c r="Q470" s="64">
        <f t="shared" si="29"/>
        <v>1218330</v>
      </c>
    </row>
    <row r="471" spans="1:17" ht="25.15" customHeight="1" thickBot="1">
      <c r="A471" s="49" t="s">
        <v>36</v>
      </c>
      <c r="B471" s="62">
        <v>273</v>
      </c>
      <c r="C471" s="63">
        <v>451</v>
      </c>
      <c r="D471" s="63">
        <v>0</v>
      </c>
      <c r="E471" s="63">
        <v>631</v>
      </c>
      <c r="F471" s="63">
        <v>862</v>
      </c>
      <c r="G471" s="63">
        <v>0</v>
      </c>
      <c r="H471" s="63">
        <v>0</v>
      </c>
      <c r="I471" s="64">
        <f t="shared" si="28"/>
        <v>2217</v>
      </c>
      <c r="J471" s="62">
        <v>12285</v>
      </c>
      <c r="K471" s="63">
        <v>20295</v>
      </c>
      <c r="L471" s="63">
        <v>0</v>
      </c>
      <c r="M471" s="63">
        <v>28395</v>
      </c>
      <c r="N471" s="63">
        <v>38790</v>
      </c>
      <c r="O471" s="63">
        <v>0</v>
      </c>
      <c r="P471" s="65">
        <v>0</v>
      </c>
      <c r="Q471" s="64">
        <f t="shared" si="29"/>
        <v>99765</v>
      </c>
    </row>
    <row r="472" spans="1:17" ht="25.15" customHeight="1" thickBot="1">
      <c r="A472" s="60" t="s">
        <v>37</v>
      </c>
      <c r="B472" s="46">
        <v>52</v>
      </c>
      <c r="C472" s="46">
        <v>114</v>
      </c>
      <c r="D472" s="46">
        <v>0</v>
      </c>
      <c r="E472" s="46">
        <v>131</v>
      </c>
      <c r="F472" s="46">
        <v>58</v>
      </c>
      <c r="G472" s="46">
        <v>0</v>
      </c>
      <c r="H472" s="46">
        <v>0</v>
      </c>
      <c r="I472" s="47">
        <f t="shared" si="28"/>
        <v>355</v>
      </c>
      <c r="J472" s="46">
        <v>7990</v>
      </c>
      <c r="K472" s="46">
        <v>17595</v>
      </c>
      <c r="L472" s="46">
        <v>0</v>
      </c>
      <c r="M472" s="46">
        <v>19465</v>
      </c>
      <c r="N472" s="46">
        <v>7990</v>
      </c>
      <c r="O472" s="46">
        <v>0</v>
      </c>
      <c r="P472" s="48">
        <v>0</v>
      </c>
      <c r="Q472" s="47">
        <f t="shared" si="29"/>
        <v>53040</v>
      </c>
    </row>
    <row r="473" spans="1:17" ht="25.15" customHeight="1">
      <c r="A473" s="61" t="s">
        <v>38</v>
      </c>
      <c r="B473" s="62">
        <v>42</v>
      </c>
      <c r="C473" s="63">
        <v>93</v>
      </c>
      <c r="D473" s="63">
        <v>0</v>
      </c>
      <c r="E473" s="63">
        <v>98</v>
      </c>
      <c r="F473" s="63">
        <v>36</v>
      </c>
      <c r="G473" s="63">
        <v>0</v>
      </c>
      <c r="H473" s="63">
        <v>0</v>
      </c>
      <c r="I473" s="64">
        <f t="shared" si="28"/>
        <v>269</v>
      </c>
      <c r="J473" s="62">
        <v>7140</v>
      </c>
      <c r="K473" s="63">
        <v>15810</v>
      </c>
      <c r="L473" s="63">
        <v>0</v>
      </c>
      <c r="M473" s="63">
        <v>16660</v>
      </c>
      <c r="N473" s="63">
        <v>6120</v>
      </c>
      <c r="O473" s="63">
        <v>0</v>
      </c>
      <c r="P473" s="65">
        <v>0</v>
      </c>
      <c r="Q473" s="64">
        <f t="shared" si="29"/>
        <v>45730</v>
      </c>
    </row>
    <row r="474" spans="1:17" ht="25.15" customHeight="1" thickBot="1">
      <c r="A474" s="61" t="s">
        <v>39</v>
      </c>
      <c r="B474" s="62">
        <v>10</v>
      </c>
      <c r="C474" s="63">
        <v>21</v>
      </c>
      <c r="D474" s="63">
        <v>0</v>
      </c>
      <c r="E474" s="63">
        <v>33</v>
      </c>
      <c r="F474" s="63">
        <v>22</v>
      </c>
      <c r="G474" s="63">
        <v>0</v>
      </c>
      <c r="H474" s="63">
        <v>0</v>
      </c>
      <c r="I474" s="64">
        <f t="shared" si="28"/>
        <v>86</v>
      </c>
      <c r="J474" s="62">
        <v>850</v>
      </c>
      <c r="K474" s="63">
        <v>1785</v>
      </c>
      <c r="L474" s="63">
        <v>0</v>
      </c>
      <c r="M474" s="63">
        <v>2805</v>
      </c>
      <c r="N474" s="63">
        <v>1870</v>
      </c>
      <c r="O474" s="63">
        <v>0</v>
      </c>
      <c r="P474" s="65">
        <v>0</v>
      </c>
      <c r="Q474" s="64">
        <f t="shared" si="29"/>
        <v>7310</v>
      </c>
    </row>
    <row r="475" spans="1:17" ht="25.15" customHeight="1" thickBot="1">
      <c r="A475" s="60" t="s">
        <v>40</v>
      </c>
      <c r="B475" s="46">
        <v>78</v>
      </c>
      <c r="C475" s="46">
        <v>203</v>
      </c>
      <c r="D475" s="46">
        <v>0</v>
      </c>
      <c r="E475" s="46">
        <v>198</v>
      </c>
      <c r="F475" s="46">
        <v>189</v>
      </c>
      <c r="G475" s="46">
        <v>0</v>
      </c>
      <c r="H475" s="46">
        <v>0</v>
      </c>
      <c r="I475" s="47">
        <f t="shared" si="28"/>
        <v>668</v>
      </c>
      <c r="J475" s="46">
        <v>18000</v>
      </c>
      <c r="K475" s="46">
        <v>45960</v>
      </c>
      <c r="L475" s="46">
        <v>0</v>
      </c>
      <c r="M475" s="46">
        <v>44280</v>
      </c>
      <c r="N475" s="46">
        <v>37200</v>
      </c>
      <c r="O475" s="46">
        <v>0</v>
      </c>
      <c r="P475" s="48">
        <v>0</v>
      </c>
      <c r="Q475" s="47">
        <f t="shared" si="29"/>
        <v>145440</v>
      </c>
    </row>
    <row r="476" spans="1:17" ht="25.15" customHeight="1">
      <c r="A476" s="61" t="s">
        <v>41</v>
      </c>
      <c r="B476" s="62">
        <v>72</v>
      </c>
      <c r="C476" s="63">
        <v>180</v>
      </c>
      <c r="D476" s="63">
        <v>0</v>
      </c>
      <c r="E476" s="63">
        <v>171</v>
      </c>
      <c r="F476" s="63">
        <v>121</v>
      </c>
      <c r="G476" s="63">
        <v>0</v>
      </c>
      <c r="H476" s="63">
        <v>0</v>
      </c>
      <c r="I476" s="64">
        <f t="shared" si="28"/>
        <v>544</v>
      </c>
      <c r="J476" s="62">
        <v>17280</v>
      </c>
      <c r="K476" s="63">
        <v>43200</v>
      </c>
      <c r="L476" s="63">
        <v>0</v>
      </c>
      <c r="M476" s="63">
        <v>41040</v>
      </c>
      <c r="N476" s="63">
        <v>29040</v>
      </c>
      <c r="O476" s="63">
        <v>0</v>
      </c>
      <c r="P476" s="65">
        <v>0</v>
      </c>
      <c r="Q476" s="64">
        <f t="shared" si="29"/>
        <v>130560</v>
      </c>
    </row>
    <row r="477" spans="1:17" ht="25.15" customHeight="1" thickBot="1">
      <c r="A477" s="61" t="s">
        <v>42</v>
      </c>
      <c r="B477" s="62">
        <v>6</v>
      </c>
      <c r="C477" s="63">
        <v>23</v>
      </c>
      <c r="D477" s="63">
        <v>0</v>
      </c>
      <c r="E477" s="63">
        <v>27</v>
      </c>
      <c r="F477" s="63">
        <v>68</v>
      </c>
      <c r="G477" s="63">
        <v>0</v>
      </c>
      <c r="H477" s="63">
        <v>0</v>
      </c>
      <c r="I477" s="64">
        <f t="shared" si="28"/>
        <v>124</v>
      </c>
      <c r="J477" s="62">
        <v>720</v>
      </c>
      <c r="K477" s="63">
        <v>2760</v>
      </c>
      <c r="L477" s="63">
        <v>0</v>
      </c>
      <c r="M477" s="63">
        <v>3240</v>
      </c>
      <c r="N477" s="63">
        <v>8160</v>
      </c>
      <c r="O477" s="63">
        <v>0</v>
      </c>
      <c r="P477" s="65">
        <v>0</v>
      </c>
      <c r="Q477" s="64">
        <f t="shared" si="29"/>
        <v>14880</v>
      </c>
    </row>
    <row r="478" spans="1:17" ht="25.15" customHeight="1" thickBot="1">
      <c r="A478" s="60" t="s">
        <v>43</v>
      </c>
      <c r="B478" s="46">
        <v>81</v>
      </c>
      <c r="C478" s="46">
        <v>299</v>
      </c>
      <c r="D478" s="46">
        <v>0</v>
      </c>
      <c r="E478" s="46">
        <v>261</v>
      </c>
      <c r="F478" s="46">
        <v>162</v>
      </c>
      <c r="G478" s="46">
        <v>0</v>
      </c>
      <c r="H478" s="46">
        <v>0</v>
      </c>
      <c r="I478" s="47">
        <f t="shared" si="28"/>
        <v>803</v>
      </c>
      <c r="J478" s="46">
        <v>20153</v>
      </c>
      <c r="K478" s="46">
        <v>78866</v>
      </c>
      <c r="L478" s="46">
        <v>0</v>
      </c>
      <c r="M478" s="46">
        <v>68538</v>
      </c>
      <c r="N478" s="46">
        <v>39656</v>
      </c>
      <c r="O478" s="46">
        <v>0</v>
      </c>
      <c r="P478" s="48">
        <v>0</v>
      </c>
      <c r="Q478" s="47">
        <f t="shared" si="29"/>
        <v>207213</v>
      </c>
    </row>
    <row r="479" spans="1:17" ht="25.15" customHeight="1">
      <c r="A479" s="49" t="s">
        <v>103</v>
      </c>
      <c r="B479" s="62">
        <v>7</v>
      </c>
      <c r="C479" s="63">
        <v>26</v>
      </c>
      <c r="D479" s="63">
        <v>0</v>
      </c>
      <c r="E479" s="63">
        <v>17</v>
      </c>
      <c r="F479" s="63">
        <v>8</v>
      </c>
      <c r="G479" s="63">
        <v>0</v>
      </c>
      <c r="H479" s="63">
        <v>0</v>
      </c>
      <c r="I479" s="64">
        <f t="shared" si="28"/>
        <v>58</v>
      </c>
      <c r="J479" s="62">
        <v>1358</v>
      </c>
      <c r="K479" s="63">
        <v>5044</v>
      </c>
      <c r="L479" s="63">
        <v>0</v>
      </c>
      <c r="M479" s="63">
        <v>3298</v>
      </c>
      <c r="N479" s="63">
        <v>1552</v>
      </c>
      <c r="O479" s="63">
        <v>0</v>
      </c>
      <c r="P479" s="65">
        <v>0</v>
      </c>
      <c r="Q479" s="64">
        <f t="shared" si="29"/>
        <v>11252</v>
      </c>
    </row>
    <row r="480" spans="1:17" ht="25.15" customHeight="1">
      <c r="A480" s="49" t="s">
        <v>104</v>
      </c>
      <c r="B480" s="62">
        <v>0</v>
      </c>
      <c r="C480" s="63">
        <v>1</v>
      </c>
      <c r="D480" s="63">
        <v>0</v>
      </c>
      <c r="E480" s="63">
        <v>5</v>
      </c>
      <c r="F480" s="63">
        <v>2</v>
      </c>
      <c r="G480" s="63">
        <v>0</v>
      </c>
      <c r="H480" s="63">
        <v>0</v>
      </c>
      <c r="I480" s="64">
        <f t="shared" si="28"/>
        <v>8</v>
      </c>
      <c r="J480" s="62">
        <v>0</v>
      </c>
      <c r="K480" s="63">
        <v>97</v>
      </c>
      <c r="L480" s="63">
        <v>0</v>
      </c>
      <c r="M480" s="63">
        <v>485</v>
      </c>
      <c r="N480" s="63">
        <v>194</v>
      </c>
      <c r="O480" s="63">
        <v>0</v>
      </c>
      <c r="P480" s="65">
        <v>0</v>
      </c>
      <c r="Q480" s="64">
        <f t="shared" si="29"/>
        <v>776</v>
      </c>
    </row>
    <row r="481" spans="1:17" ht="25.15" customHeight="1">
      <c r="A481" s="49" t="s">
        <v>44</v>
      </c>
      <c r="B481" s="62">
        <v>15</v>
      </c>
      <c r="C481" s="63">
        <v>35</v>
      </c>
      <c r="D481" s="63">
        <v>0</v>
      </c>
      <c r="E481" s="63">
        <v>34</v>
      </c>
      <c r="F481" s="63">
        <v>4</v>
      </c>
      <c r="G481" s="63">
        <v>0</v>
      </c>
      <c r="H481" s="63">
        <v>0</v>
      </c>
      <c r="I481" s="64">
        <f t="shared" si="28"/>
        <v>88</v>
      </c>
      <c r="J481" s="62">
        <v>4500</v>
      </c>
      <c r="K481" s="63">
        <v>10500</v>
      </c>
      <c r="L481" s="63">
        <v>0</v>
      </c>
      <c r="M481" s="63">
        <v>10200</v>
      </c>
      <c r="N481" s="63">
        <v>1200</v>
      </c>
      <c r="O481" s="63">
        <v>0</v>
      </c>
      <c r="P481" s="65">
        <v>0</v>
      </c>
      <c r="Q481" s="64">
        <f t="shared" si="29"/>
        <v>26400</v>
      </c>
    </row>
    <row r="482" spans="1:17" ht="25.15" customHeight="1">
      <c r="A482" s="49" t="s">
        <v>45</v>
      </c>
      <c r="B482" s="62">
        <v>7</v>
      </c>
      <c r="C482" s="63">
        <v>8</v>
      </c>
      <c r="D482" s="63">
        <v>0</v>
      </c>
      <c r="E482" s="63">
        <v>8</v>
      </c>
      <c r="F482" s="63">
        <v>6</v>
      </c>
      <c r="G482" s="63">
        <v>0</v>
      </c>
      <c r="H482" s="63">
        <v>0</v>
      </c>
      <c r="I482" s="64">
        <f t="shared" si="28"/>
        <v>29</v>
      </c>
      <c r="J482" s="62">
        <v>1050</v>
      </c>
      <c r="K482" s="63">
        <v>1200</v>
      </c>
      <c r="L482" s="63">
        <v>0</v>
      </c>
      <c r="M482" s="63">
        <v>1200</v>
      </c>
      <c r="N482" s="63">
        <v>900</v>
      </c>
      <c r="O482" s="63">
        <v>0</v>
      </c>
      <c r="P482" s="65">
        <v>0</v>
      </c>
      <c r="Q482" s="64">
        <f t="shared" si="29"/>
        <v>4350</v>
      </c>
    </row>
    <row r="483" spans="1:17" ht="25.15" customHeight="1">
      <c r="A483" s="49" t="s">
        <v>105</v>
      </c>
      <c r="B483" s="62">
        <v>23</v>
      </c>
      <c r="C483" s="63">
        <v>107</v>
      </c>
      <c r="D483" s="63">
        <v>0</v>
      </c>
      <c r="E483" s="63">
        <v>68</v>
      </c>
      <c r="F483" s="63">
        <v>60</v>
      </c>
      <c r="G483" s="63">
        <v>0</v>
      </c>
      <c r="H483" s="63">
        <v>0</v>
      </c>
      <c r="I483" s="64">
        <f t="shared" si="28"/>
        <v>258</v>
      </c>
      <c r="J483" s="62">
        <v>5290</v>
      </c>
      <c r="K483" s="63">
        <v>24610</v>
      </c>
      <c r="L483" s="63">
        <v>0</v>
      </c>
      <c r="M483" s="63">
        <v>15640</v>
      </c>
      <c r="N483" s="63">
        <v>13800</v>
      </c>
      <c r="O483" s="63">
        <v>0</v>
      </c>
      <c r="P483" s="65">
        <v>0</v>
      </c>
      <c r="Q483" s="64">
        <f t="shared" si="29"/>
        <v>59340</v>
      </c>
    </row>
    <row r="484" spans="1:17" ht="25.15" customHeight="1">
      <c r="A484" s="49" t="s">
        <v>106</v>
      </c>
      <c r="B484" s="62">
        <v>0</v>
      </c>
      <c r="C484" s="63">
        <v>2</v>
      </c>
      <c r="D484" s="63">
        <v>0</v>
      </c>
      <c r="E484" s="63">
        <v>3</v>
      </c>
      <c r="F484" s="63">
        <v>8</v>
      </c>
      <c r="G484" s="63">
        <v>0</v>
      </c>
      <c r="H484" s="63">
        <v>0</v>
      </c>
      <c r="I484" s="64">
        <f t="shared" si="28"/>
        <v>13</v>
      </c>
      <c r="J484" s="62">
        <v>0</v>
      </c>
      <c r="K484" s="63">
        <v>230</v>
      </c>
      <c r="L484" s="63">
        <v>0</v>
      </c>
      <c r="M484" s="63">
        <v>345</v>
      </c>
      <c r="N484" s="63">
        <v>920</v>
      </c>
      <c r="O484" s="63">
        <v>0</v>
      </c>
      <c r="P484" s="65">
        <v>0</v>
      </c>
      <c r="Q484" s="64">
        <f t="shared" si="29"/>
        <v>1495</v>
      </c>
    </row>
    <row r="485" spans="1:17" ht="25.15" customHeight="1">
      <c r="A485" s="49" t="s">
        <v>46</v>
      </c>
      <c r="B485" s="62">
        <v>14</v>
      </c>
      <c r="C485" s="63">
        <v>81</v>
      </c>
      <c r="D485" s="63">
        <v>0</v>
      </c>
      <c r="E485" s="63">
        <v>76</v>
      </c>
      <c r="F485" s="63">
        <v>40</v>
      </c>
      <c r="G485" s="63">
        <v>0</v>
      </c>
      <c r="H485" s="63">
        <v>0</v>
      </c>
      <c r="I485" s="64">
        <f t="shared" si="28"/>
        <v>211</v>
      </c>
      <c r="J485" s="62">
        <v>5180</v>
      </c>
      <c r="K485" s="63">
        <v>29970</v>
      </c>
      <c r="L485" s="63">
        <v>0</v>
      </c>
      <c r="M485" s="63">
        <v>28120</v>
      </c>
      <c r="N485" s="63">
        <v>14800</v>
      </c>
      <c r="O485" s="63">
        <v>0</v>
      </c>
      <c r="P485" s="65">
        <v>0</v>
      </c>
      <c r="Q485" s="64">
        <f t="shared" si="29"/>
        <v>78070</v>
      </c>
    </row>
    <row r="486" spans="1:17" ht="25.15" customHeight="1" thickBot="1">
      <c r="A486" s="49" t="s">
        <v>47</v>
      </c>
      <c r="B486" s="62">
        <v>15</v>
      </c>
      <c r="C486" s="63">
        <v>39</v>
      </c>
      <c r="D486" s="63">
        <v>0</v>
      </c>
      <c r="E486" s="63">
        <v>50</v>
      </c>
      <c r="F486" s="63">
        <v>34</v>
      </c>
      <c r="G486" s="63">
        <v>0</v>
      </c>
      <c r="H486" s="63">
        <v>0</v>
      </c>
      <c r="I486" s="64">
        <f t="shared" si="28"/>
        <v>138</v>
      </c>
      <c r="J486" s="62">
        <v>2775</v>
      </c>
      <c r="K486" s="63">
        <v>7215</v>
      </c>
      <c r="L486" s="63">
        <v>0</v>
      </c>
      <c r="M486" s="63">
        <v>9250</v>
      </c>
      <c r="N486" s="63">
        <v>6290</v>
      </c>
      <c r="O486" s="63">
        <v>0</v>
      </c>
      <c r="P486" s="65">
        <v>0</v>
      </c>
      <c r="Q486" s="64">
        <f t="shared" si="29"/>
        <v>25530</v>
      </c>
    </row>
    <row r="487" spans="1:17" ht="25.15" customHeight="1" thickBot="1">
      <c r="A487" s="60" t="s">
        <v>48</v>
      </c>
      <c r="B487" s="46">
        <v>34</v>
      </c>
      <c r="C487" s="46">
        <v>161</v>
      </c>
      <c r="D487" s="46">
        <v>0</v>
      </c>
      <c r="E487" s="46">
        <v>102</v>
      </c>
      <c r="F487" s="46">
        <v>108</v>
      </c>
      <c r="G487" s="46">
        <v>0</v>
      </c>
      <c r="H487" s="46">
        <v>0</v>
      </c>
      <c r="I487" s="47">
        <f t="shared" si="28"/>
        <v>405</v>
      </c>
      <c r="J487" s="46">
        <v>13650</v>
      </c>
      <c r="K487" s="46">
        <v>62580</v>
      </c>
      <c r="L487" s="46">
        <v>0</v>
      </c>
      <c r="M487" s="46">
        <v>38430</v>
      </c>
      <c r="N487" s="46">
        <v>37590</v>
      </c>
      <c r="O487" s="46">
        <v>0</v>
      </c>
      <c r="P487" s="48">
        <v>0</v>
      </c>
      <c r="Q487" s="47">
        <f t="shared" si="29"/>
        <v>152250</v>
      </c>
    </row>
    <row r="488" spans="1:17" ht="25.15" customHeight="1">
      <c r="A488" s="61" t="s">
        <v>49</v>
      </c>
      <c r="B488" s="62">
        <v>31</v>
      </c>
      <c r="C488" s="63">
        <v>137</v>
      </c>
      <c r="D488" s="63">
        <v>0</v>
      </c>
      <c r="E488" s="63">
        <v>81</v>
      </c>
      <c r="F488" s="63">
        <v>71</v>
      </c>
      <c r="G488" s="63">
        <v>0</v>
      </c>
      <c r="H488" s="63">
        <v>0</v>
      </c>
      <c r="I488" s="64">
        <f t="shared" si="28"/>
        <v>320</v>
      </c>
      <c r="J488" s="62">
        <v>13020</v>
      </c>
      <c r="K488" s="63">
        <v>57540</v>
      </c>
      <c r="L488" s="63">
        <v>0</v>
      </c>
      <c r="M488" s="63">
        <v>34020</v>
      </c>
      <c r="N488" s="63">
        <v>29820</v>
      </c>
      <c r="O488" s="63">
        <v>0</v>
      </c>
      <c r="P488" s="65">
        <v>0</v>
      </c>
      <c r="Q488" s="64">
        <f t="shared" si="29"/>
        <v>134400</v>
      </c>
    </row>
    <row r="489" spans="1:17" ht="25.15" customHeight="1" thickBot="1">
      <c r="A489" s="61" t="s">
        <v>50</v>
      </c>
      <c r="B489" s="62">
        <v>3</v>
      </c>
      <c r="C489" s="63">
        <v>24</v>
      </c>
      <c r="D489" s="63">
        <v>0</v>
      </c>
      <c r="E489" s="63">
        <v>21</v>
      </c>
      <c r="F489" s="63">
        <v>37</v>
      </c>
      <c r="G489" s="63">
        <v>0</v>
      </c>
      <c r="H489" s="63">
        <v>0</v>
      </c>
      <c r="I489" s="64">
        <f t="shared" si="28"/>
        <v>85</v>
      </c>
      <c r="J489" s="62">
        <v>630</v>
      </c>
      <c r="K489" s="63">
        <v>5040</v>
      </c>
      <c r="L489" s="63">
        <v>0</v>
      </c>
      <c r="M489" s="63">
        <v>4410</v>
      </c>
      <c r="N489" s="63">
        <v>7770</v>
      </c>
      <c r="O489" s="63">
        <v>0</v>
      </c>
      <c r="P489" s="65">
        <v>0</v>
      </c>
      <c r="Q489" s="64">
        <f t="shared" si="29"/>
        <v>17850</v>
      </c>
    </row>
    <row r="490" spans="1:17" ht="25.15" customHeight="1" thickBot="1">
      <c r="A490" s="60" t="s">
        <v>117</v>
      </c>
      <c r="B490" s="46">
        <v>21</v>
      </c>
      <c r="C490" s="46">
        <v>100</v>
      </c>
      <c r="D490" s="46">
        <v>0</v>
      </c>
      <c r="E490" s="46">
        <v>50</v>
      </c>
      <c r="F490" s="46">
        <v>81</v>
      </c>
      <c r="G490" s="46">
        <v>0</v>
      </c>
      <c r="H490" s="46">
        <v>0</v>
      </c>
      <c r="I490" s="47">
        <f t="shared" si="28"/>
        <v>252</v>
      </c>
      <c r="J490" s="46">
        <v>15600</v>
      </c>
      <c r="K490" s="46">
        <v>74000</v>
      </c>
      <c r="L490" s="46">
        <v>0</v>
      </c>
      <c r="M490" s="46">
        <v>36400</v>
      </c>
      <c r="N490" s="46">
        <v>56800</v>
      </c>
      <c r="O490" s="46">
        <v>0</v>
      </c>
      <c r="P490" s="48">
        <v>0</v>
      </c>
      <c r="Q490" s="47">
        <f t="shared" si="29"/>
        <v>182800</v>
      </c>
    </row>
    <row r="491" spans="1:17" ht="25.15" customHeight="1">
      <c r="A491" s="61" t="s">
        <v>51</v>
      </c>
      <c r="B491" s="62">
        <v>18</v>
      </c>
      <c r="C491" s="63">
        <v>85</v>
      </c>
      <c r="D491" s="63">
        <v>0</v>
      </c>
      <c r="E491" s="63">
        <v>41</v>
      </c>
      <c r="F491" s="63">
        <v>61</v>
      </c>
      <c r="G491" s="63">
        <v>0</v>
      </c>
      <c r="H491" s="63">
        <v>0</v>
      </c>
      <c r="I491" s="64">
        <f t="shared" si="28"/>
        <v>205</v>
      </c>
      <c r="J491" s="62">
        <v>14400</v>
      </c>
      <c r="K491" s="63">
        <v>68000</v>
      </c>
      <c r="L491" s="63">
        <v>0</v>
      </c>
      <c r="M491" s="63">
        <v>32800</v>
      </c>
      <c r="N491" s="63">
        <v>48800</v>
      </c>
      <c r="O491" s="63">
        <v>0</v>
      </c>
      <c r="P491" s="65">
        <v>0</v>
      </c>
      <c r="Q491" s="64">
        <f t="shared" si="29"/>
        <v>164000</v>
      </c>
    </row>
    <row r="492" spans="1:17" ht="25.15" customHeight="1" thickBot="1">
      <c r="A492" s="61" t="s">
        <v>52</v>
      </c>
      <c r="B492" s="62">
        <v>3</v>
      </c>
      <c r="C492" s="63">
        <v>15</v>
      </c>
      <c r="D492" s="63">
        <v>0</v>
      </c>
      <c r="E492" s="63">
        <v>9</v>
      </c>
      <c r="F492" s="63">
        <v>20</v>
      </c>
      <c r="G492" s="63">
        <v>0</v>
      </c>
      <c r="H492" s="63">
        <v>0</v>
      </c>
      <c r="I492" s="64">
        <f t="shared" si="28"/>
        <v>47</v>
      </c>
      <c r="J492" s="62">
        <v>1200</v>
      </c>
      <c r="K492" s="63">
        <v>6000</v>
      </c>
      <c r="L492" s="63">
        <v>0</v>
      </c>
      <c r="M492" s="63">
        <v>3600</v>
      </c>
      <c r="N492" s="63">
        <v>8000</v>
      </c>
      <c r="O492" s="63">
        <v>0</v>
      </c>
      <c r="P492" s="65">
        <v>0</v>
      </c>
      <c r="Q492" s="64">
        <f t="shared" si="29"/>
        <v>18800</v>
      </c>
    </row>
    <row r="493" spans="1:17" ht="25.15" customHeight="1" thickBot="1">
      <c r="A493" s="60" t="s">
        <v>114</v>
      </c>
      <c r="B493" s="46">
        <v>133</v>
      </c>
      <c r="C493" s="46">
        <v>179</v>
      </c>
      <c r="D493" s="46">
        <v>0</v>
      </c>
      <c r="E493" s="46">
        <v>172</v>
      </c>
      <c r="F493" s="46">
        <v>32</v>
      </c>
      <c r="G493" s="46">
        <v>0</v>
      </c>
      <c r="H493" s="46">
        <v>0</v>
      </c>
      <c r="I493" s="47">
        <f t="shared" si="28"/>
        <v>516</v>
      </c>
      <c r="J493" s="46">
        <v>128</v>
      </c>
      <c r="K493" s="46">
        <v>176.5</v>
      </c>
      <c r="L493" s="46">
        <v>0</v>
      </c>
      <c r="M493" s="46">
        <v>170</v>
      </c>
      <c r="N493" s="46">
        <v>31.5</v>
      </c>
      <c r="O493" s="46">
        <v>0</v>
      </c>
      <c r="P493" s="48">
        <v>0</v>
      </c>
      <c r="Q493" s="47">
        <f t="shared" si="29"/>
        <v>506</v>
      </c>
    </row>
    <row r="494" spans="1:17" ht="25.15" customHeight="1">
      <c r="A494" s="49" t="s">
        <v>115</v>
      </c>
      <c r="B494" s="62">
        <v>123</v>
      </c>
      <c r="C494" s="63">
        <v>174</v>
      </c>
      <c r="D494" s="63">
        <v>0</v>
      </c>
      <c r="E494" s="63">
        <v>168</v>
      </c>
      <c r="F494" s="63">
        <v>31</v>
      </c>
      <c r="G494" s="63">
        <v>0</v>
      </c>
      <c r="H494" s="63">
        <v>0</v>
      </c>
      <c r="I494" s="64">
        <f t="shared" si="28"/>
        <v>496</v>
      </c>
      <c r="J494" s="68">
        <v>123</v>
      </c>
      <c r="K494" s="69">
        <v>174</v>
      </c>
      <c r="L494" s="69">
        <v>0</v>
      </c>
      <c r="M494" s="69">
        <v>168</v>
      </c>
      <c r="N494" s="69">
        <v>31</v>
      </c>
      <c r="O494" s="69">
        <v>0</v>
      </c>
      <c r="P494" s="70">
        <v>0</v>
      </c>
      <c r="Q494" s="64">
        <f t="shared" si="29"/>
        <v>496</v>
      </c>
    </row>
    <row r="495" spans="1:17" ht="25.15" customHeight="1" thickBot="1">
      <c r="A495" s="49" t="s">
        <v>116</v>
      </c>
      <c r="B495" s="62">
        <v>10</v>
      </c>
      <c r="C495" s="63">
        <v>5</v>
      </c>
      <c r="D495" s="63">
        <v>0</v>
      </c>
      <c r="E495" s="63">
        <v>4</v>
      </c>
      <c r="F495" s="63">
        <v>1</v>
      </c>
      <c r="G495" s="63">
        <v>0</v>
      </c>
      <c r="H495" s="63">
        <v>0</v>
      </c>
      <c r="I495" s="64">
        <f t="shared" si="28"/>
        <v>20</v>
      </c>
      <c r="J495" s="68">
        <v>5</v>
      </c>
      <c r="K495" s="69">
        <v>2.5</v>
      </c>
      <c r="L495" s="69">
        <v>0</v>
      </c>
      <c r="M495" s="69">
        <v>2</v>
      </c>
      <c r="N495" s="69">
        <v>0.5</v>
      </c>
      <c r="O495" s="69">
        <v>0</v>
      </c>
      <c r="P495" s="70">
        <v>0</v>
      </c>
      <c r="Q495" s="64">
        <f t="shared" si="29"/>
        <v>10</v>
      </c>
    </row>
    <row r="496" spans="1:17" ht="25.15" customHeight="1" thickBot="1">
      <c r="A496" s="60" t="s">
        <v>53</v>
      </c>
      <c r="B496" s="46">
        <v>3</v>
      </c>
      <c r="C496" s="46">
        <v>11</v>
      </c>
      <c r="D496" s="46">
        <v>0</v>
      </c>
      <c r="E496" s="46">
        <v>2</v>
      </c>
      <c r="F496" s="46">
        <v>16</v>
      </c>
      <c r="G496" s="46">
        <v>0</v>
      </c>
      <c r="H496" s="46">
        <v>0</v>
      </c>
      <c r="I496" s="47">
        <f t="shared" si="28"/>
        <v>32</v>
      </c>
      <c r="J496" s="46">
        <v>510</v>
      </c>
      <c r="K496" s="46">
        <v>1870</v>
      </c>
      <c r="L496" s="46">
        <v>0</v>
      </c>
      <c r="M496" s="46">
        <v>340</v>
      </c>
      <c r="N496" s="46">
        <v>2465</v>
      </c>
      <c r="O496" s="46">
        <v>0</v>
      </c>
      <c r="P496" s="48">
        <v>0</v>
      </c>
      <c r="Q496" s="47">
        <f t="shared" si="29"/>
        <v>5185</v>
      </c>
    </row>
    <row r="497" spans="1:17" ht="25.15" customHeight="1">
      <c r="A497" s="61" t="s">
        <v>54</v>
      </c>
      <c r="B497" s="62">
        <v>3</v>
      </c>
      <c r="C497" s="63">
        <v>11</v>
      </c>
      <c r="D497" s="63">
        <v>0</v>
      </c>
      <c r="E497" s="63">
        <v>2</v>
      </c>
      <c r="F497" s="63">
        <v>13</v>
      </c>
      <c r="G497" s="63">
        <v>0</v>
      </c>
      <c r="H497" s="63">
        <v>0</v>
      </c>
      <c r="I497" s="64">
        <f t="shared" si="28"/>
        <v>29</v>
      </c>
      <c r="J497" s="62">
        <v>510</v>
      </c>
      <c r="K497" s="63">
        <v>1870</v>
      </c>
      <c r="L497" s="63">
        <v>0</v>
      </c>
      <c r="M497" s="63">
        <v>340</v>
      </c>
      <c r="N497" s="63">
        <v>2210</v>
      </c>
      <c r="O497" s="63">
        <v>0</v>
      </c>
      <c r="P497" s="65">
        <v>0</v>
      </c>
      <c r="Q497" s="64">
        <f t="shared" si="29"/>
        <v>4930</v>
      </c>
    </row>
    <row r="498" spans="1:17" ht="25.15" customHeight="1" thickBot="1">
      <c r="A498" s="61" t="s">
        <v>55</v>
      </c>
      <c r="B498" s="62">
        <v>0</v>
      </c>
      <c r="C498" s="63">
        <v>0</v>
      </c>
      <c r="D498" s="63">
        <v>0</v>
      </c>
      <c r="E498" s="63">
        <v>0</v>
      </c>
      <c r="F498" s="63">
        <v>3</v>
      </c>
      <c r="G498" s="63">
        <v>0</v>
      </c>
      <c r="H498" s="63">
        <v>0</v>
      </c>
      <c r="I498" s="64">
        <f t="shared" si="28"/>
        <v>3</v>
      </c>
      <c r="J498" s="62">
        <v>0</v>
      </c>
      <c r="K498" s="63">
        <v>0</v>
      </c>
      <c r="L498" s="63">
        <v>0</v>
      </c>
      <c r="M498" s="63">
        <v>0</v>
      </c>
      <c r="N498" s="63">
        <v>255</v>
      </c>
      <c r="O498" s="63">
        <v>0</v>
      </c>
      <c r="P498" s="65">
        <v>0</v>
      </c>
      <c r="Q498" s="64">
        <f t="shared" si="29"/>
        <v>255</v>
      </c>
    </row>
    <row r="499" spans="1:17" ht="25.15" customHeight="1" thickBot="1">
      <c r="A499" s="60" t="s">
        <v>56</v>
      </c>
      <c r="B499" s="46">
        <v>2</v>
      </c>
      <c r="C499" s="46">
        <v>0</v>
      </c>
      <c r="D499" s="46">
        <v>0</v>
      </c>
      <c r="E499" s="46">
        <v>0</v>
      </c>
      <c r="F499" s="46">
        <v>3</v>
      </c>
      <c r="G499" s="46">
        <v>0</v>
      </c>
      <c r="H499" s="46">
        <v>0</v>
      </c>
      <c r="I499" s="47">
        <f t="shared" si="28"/>
        <v>5</v>
      </c>
      <c r="J499" s="46">
        <v>465</v>
      </c>
      <c r="K499" s="46">
        <v>0</v>
      </c>
      <c r="L499" s="46">
        <v>0</v>
      </c>
      <c r="M499" s="46">
        <v>0</v>
      </c>
      <c r="N499" s="46">
        <v>930</v>
      </c>
      <c r="O499" s="46">
        <v>0</v>
      </c>
      <c r="P499" s="48">
        <v>0</v>
      </c>
      <c r="Q499" s="47">
        <f t="shared" si="29"/>
        <v>1395</v>
      </c>
    </row>
    <row r="500" spans="1:17" ht="25.15" customHeight="1">
      <c r="A500" s="61" t="s">
        <v>57</v>
      </c>
      <c r="B500" s="62">
        <v>1</v>
      </c>
      <c r="C500" s="63">
        <v>0</v>
      </c>
      <c r="D500" s="63">
        <v>0</v>
      </c>
      <c r="E500" s="63">
        <v>0</v>
      </c>
      <c r="F500" s="63">
        <v>3</v>
      </c>
      <c r="G500" s="63">
        <v>0</v>
      </c>
      <c r="H500" s="63">
        <v>0</v>
      </c>
      <c r="I500" s="64">
        <f t="shared" ref="I500:I541" si="30">SUM(B500:H500)</f>
        <v>4</v>
      </c>
      <c r="J500" s="68">
        <v>310</v>
      </c>
      <c r="K500" s="69">
        <v>0</v>
      </c>
      <c r="L500" s="69">
        <v>0</v>
      </c>
      <c r="M500" s="69">
        <v>0</v>
      </c>
      <c r="N500" s="69">
        <v>930</v>
      </c>
      <c r="O500" s="69">
        <v>0</v>
      </c>
      <c r="P500" s="70">
        <v>0</v>
      </c>
      <c r="Q500" s="64">
        <f t="shared" ref="Q500:Q541" si="31">SUM(J500:P500)</f>
        <v>1240</v>
      </c>
    </row>
    <row r="501" spans="1:17" ht="25.15" customHeight="1" thickBot="1">
      <c r="A501" s="61" t="s">
        <v>58</v>
      </c>
      <c r="B501" s="62">
        <v>1</v>
      </c>
      <c r="C501" s="63">
        <v>0</v>
      </c>
      <c r="D501" s="63">
        <v>0</v>
      </c>
      <c r="E501" s="63">
        <v>0</v>
      </c>
      <c r="F501" s="63">
        <v>0</v>
      </c>
      <c r="G501" s="63">
        <v>0</v>
      </c>
      <c r="H501" s="63">
        <v>0</v>
      </c>
      <c r="I501" s="64">
        <f t="shared" si="30"/>
        <v>1</v>
      </c>
      <c r="J501" s="68">
        <v>155</v>
      </c>
      <c r="K501" s="69">
        <v>0</v>
      </c>
      <c r="L501" s="69">
        <v>0</v>
      </c>
      <c r="M501" s="69">
        <v>0</v>
      </c>
      <c r="N501" s="69">
        <v>0</v>
      </c>
      <c r="O501" s="69">
        <v>0</v>
      </c>
      <c r="P501" s="70">
        <v>0</v>
      </c>
      <c r="Q501" s="64">
        <f t="shared" si="31"/>
        <v>155</v>
      </c>
    </row>
    <row r="502" spans="1:17" ht="25.15" customHeight="1" thickBot="1">
      <c r="A502" s="60" t="s">
        <v>59</v>
      </c>
      <c r="B502" s="46">
        <v>0</v>
      </c>
      <c r="C502" s="46">
        <v>3</v>
      </c>
      <c r="D502" s="46">
        <v>0</v>
      </c>
      <c r="E502" s="46">
        <v>0</v>
      </c>
      <c r="F502" s="46">
        <v>16</v>
      </c>
      <c r="G502" s="46">
        <v>0</v>
      </c>
      <c r="H502" s="46">
        <v>0</v>
      </c>
      <c r="I502" s="47">
        <f t="shared" si="30"/>
        <v>19</v>
      </c>
      <c r="J502" s="46">
        <v>0</v>
      </c>
      <c r="K502" s="46">
        <v>1290</v>
      </c>
      <c r="L502" s="46">
        <v>0</v>
      </c>
      <c r="M502" s="46">
        <v>0</v>
      </c>
      <c r="N502" s="46">
        <v>6880</v>
      </c>
      <c r="O502" s="46">
        <v>0</v>
      </c>
      <c r="P502" s="48">
        <v>0</v>
      </c>
      <c r="Q502" s="47">
        <f t="shared" si="31"/>
        <v>8170</v>
      </c>
    </row>
    <row r="503" spans="1:17" ht="25.15" customHeight="1">
      <c r="A503" s="61" t="s">
        <v>60</v>
      </c>
      <c r="B503" s="62">
        <v>0</v>
      </c>
      <c r="C503" s="63">
        <v>3</v>
      </c>
      <c r="D503" s="63">
        <v>0</v>
      </c>
      <c r="E503" s="63">
        <v>0</v>
      </c>
      <c r="F503" s="63">
        <v>16</v>
      </c>
      <c r="G503" s="63">
        <v>0</v>
      </c>
      <c r="H503" s="63">
        <v>0</v>
      </c>
      <c r="I503" s="64">
        <f t="shared" si="30"/>
        <v>19</v>
      </c>
      <c r="J503" s="68">
        <v>0</v>
      </c>
      <c r="K503" s="69">
        <v>1290</v>
      </c>
      <c r="L503" s="69">
        <v>0</v>
      </c>
      <c r="M503" s="69">
        <v>0</v>
      </c>
      <c r="N503" s="69">
        <v>6880</v>
      </c>
      <c r="O503" s="69">
        <v>0</v>
      </c>
      <c r="P503" s="70">
        <v>0</v>
      </c>
      <c r="Q503" s="64">
        <f t="shared" si="31"/>
        <v>8170</v>
      </c>
    </row>
    <row r="504" spans="1:17" ht="25.15" customHeight="1" thickBot="1">
      <c r="A504" s="61" t="s">
        <v>61</v>
      </c>
      <c r="B504" s="62">
        <v>0</v>
      </c>
      <c r="C504" s="63">
        <v>0</v>
      </c>
      <c r="D504" s="63">
        <v>0</v>
      </c>
      <c r="E504" s="63">
        <v>0</v>
      </c>
      <c r="F504" s="63">
        <v>0</v>
      </c>
      <c r="G504" s="63">
        <v>0</v>
      </c>
      <c r="H504" s="63">
        <v>0</v>
      </c>
      <c r="I504" s="64">
        <f t="shared" si="30"/>
        <v>0</v>
      </c>
      <c r="J504" s="68">
        <v>0</v>
      </c>
      <c r="K504" s="69">
        <v>0</v>
      </c>
      <c r="L504" s="69">
        <v>0</v>
      </c>
      <c r="M504" s="69">
        <v>0</v>
      </c>
      <c r="N504" s="69">
        <v>0</v>
      </c>
      <c r="O504" s="69">
        <v>0</v>
      </c>
      <c r="P504" s="70">
        <v>0</v>
      </c>
      <c r="Q504" s="64">
        <f t="shared" si="31"/>
        <v>0</v>
      </c>
    </row>
    <row r="505" spans="1:17" ht="25.15" customHeight="1" thickBot="1">
      <c r="A505" s="60" t="s">
        <v>62</v>
      </c>
      <c r="B505" s="46">
        <v>23418</v>
      </c>
      <c r="C505" s="46">
        <v>0</v>
      </c>
      <c r="D505" s="46">
        <v>601991</v>
      </c>
      <c r="E505" s="46">
        <v>145873</v>
      </c>
      <c r="F505" s="46">
        <v>45792</v>
      </c>
      <c r="G505" s="46">
        <v>8500</v>
      </c>
      <c r="H505" s="48">
        <v>4027</v>
      </c>
      <c r="I505" s="47">
        <f t="shared" si="30"/>
        <v>829601</v>
      </c>
      <c r="J505" s="46">
        <v>92163.299999999988</v>
      </c>
      <c r="K505" s="46">
        <v>0</v>
      </c>
      <c r="L505" s="46">
        <v>2374354.4</v>
      </c>
      <c r="M505" s="46">
        <v>581008.69999999995</v>
      </c>
      <c r="N505" s="46">
        <v>165214.9</v>
      </c>
      <c r="O505" s="46">
        <v>29900</v>
      </c>
      <c r="P505" s="48">
        <v>18390.2</v>
      </c>
      <c r="Q505" s="47">
        <f t="shared" si="31"/>
        <v>3261031.4999999995</v>
      </c>
    </row>
    <row r="506" spans="1:17" ht="25.15" customHeight="1">
      <c r="A506" s="61" t="s">
        <v>63</v>
      </c>
      <c r="B506" s="62">
        <v>16653</v>
      </c>
      <c r="C506" s="63">
        <v>0</v>
      </c>
      <c r="D506" s="63">
        <v>430337</v>
      </c>
      <c r="E506" s="63">
        <v>107578</v>
      </c>
      <c r="F506" s="63">
        <v>26118</v>
      </c>
      <c r="G506" s="63">
        <v>4500</v>
      </c>
      <c r="H506" s="65">
        <v>3985</v>
      </c>
      <c r="I506" s="64">
        <f t="shared" si="30"/>
        <v>589171</v>
      </c>
      <c r="J506" s="68">
        <v>76603.799999999988</v>
      </c>
      <c r="K506" s="69">
        <v>0</v>
      </c>
      <c r="L506" s="69">
        <v>1979550.2</v>
      </c>
      <c r="M506" s="69">
        <v>494858.8</v>
      </c>
      <c r="N506" s="69">
        <v>120142.79999999999</v>
      </c>
      <c r="O506" s="69">
        <v>20700</v>
      </c>
      <c r="P506" s="70">
        <v>18331</v>
      </c>
      <c r="Q506" s="64">
        <f t="shared" si="31"/>
        <v>2710186.5999999996</v>
      </c>
    </row>
    <row r="507" spans="1:17" ht="25.15" customHeight="1">
      <c r="A507" s="61" t="s">
        <v>64</v>
      </c>
      <c r="B507" s="62">
        <v>6765</v>
      </c>
      <c r="C507" s="63">
        <v>0</v>
      </c>
      <c r="D507" s="63">
        <v>171654</v>
      </c>
      <c r="E507" s="63">
        <v>37086</v>
      </c>
      <c r="F507" s="63">
        <v>19549</v>
      </c>
      <c r="G507" s="63">
        <v>4000</v>
      </c>
      <c r="H507" s="65">
        <v>20</v>
      </c>
      <c r="I507" s="64">
        <f t="shared" si="30"/>
        <v>239074</v>
      </c>
      <c r="J507" s="68">
        <v>15559.499999999998</v>
      </c>
      <c r="K507" s="69">
        <v>0</v>
      </c>
      <c r="L507" s="69">
        <v>394804.19999999995</v>
      </c>
      <c r="M507" s="69">
        <v>85297.799999999988</v>
      </c>
      <c r="N507" s="69">
        <v>44962.7</v>
      </c>
      <c r="O507" s="69">
        <v>9200</v>
      </c>
      <c r="P507" s="70">
        <v>46</v>
      </c>
      <c r="Q507" s="64">
        <f t="shared" si="31"/>
        <v>549870.19999999995</v>
      </c>
    </row>
    <row r="508" spans="1:17" ht="25.15" customHeight="1">
      <c r="A508" s="61" t="s">
        <v>65</v>
      </c>
      <c r="B508" s="62">
        <v>0</v>
      </c>
      <c r="C508" s="62">
        <v>0</v>
      </c>
      <c r="D508" s="62">
        <v>0</v>
      </c>
      <c r="E508" s="63">
        <v>1</v>
      </c>
      <c r="F508" s="63">
        <v>0</v>
      </c>
      <c r="G508" s="62">
        <v>0</v>
      </c>
      <c r="H508" s="62">
        <v>0</v>
      </c>
      <c r="I508" s="64">
        <f t="shared" si="30"/>
        <v>1</v>
      </c>
      <c r="J508" s="68">
        <v>0</v>
      </c>
      <c r="K508" s="69">
        <v>0</v>
      </c>
      <c r="L508" s="69">
        <v>0</v>
      </c>
      <c r="M508" s="69">
        <v>8</v>
      </c>
      <c r="N508" s="69">
        <v>0</v>
      </c>
      <c r="O508" s="69">
        <v>0</v>
      </c>
      <c r="P508" s="70">
        <v>0</v>
      </c>
      <c r="Q508" s="64">
        <f t="shared" si="31"/>
        <v>8</v>
      </c>
    </row>
    <row r="509" spans="1:17" ht="25.15" customHeight="1">
      <c r="A509" s="61" t="s">
        <v>66</v>
      </c>
      <c r="B509" s="62">
        <v>0</v>
      </c>
      <c r="C509" s="62">
        <v>0</v>
      </c>
      <c r="D509" s="62">
        <v>0</v>
      </c>
      <c r="E509" s="63">
        <v>0</v>
      </c>
      <c r="F509" s="63">
        <v>0</v>
      </c>
      <c r="G509" s="62">
        <v>0</v>
      </c>
      <c r="H509" s="62">
        <v>0</v>
      </c>
      <c r="I509" s="64">
        <f t="shared" si="30"/>
        <v>0</v>
      </c>
      <c r="J509" s="68">
        <v>0</v>
      </c>
      <c r="K509" s="69">
        <v>0</v>
      </c>
      <c r="L509" s="69">
        <v>0</v>
      </c>
      <c r="M509" s="69">
        <v>0</v>
      </c>
      <c r="N509" s="69">
        <v>0</v>
      </c>
      <c r="O509" s="69">
        <v>0</v>
      </c>
      <c r="P509" s="70">
        <v>0</v>
      </c>
      <c r="Q509" s="64">
        <f t="shared" si="31"/>
        <v>0</v>
      </c>
    </row>
    <row r="510" spans="1:17" ht="25.15" customHeight="1">
      <c r="A510" s="61" t="s">
        <v>67</v>
      </c>
      <c r="B510" s="62">
        <v>0</v>
      </c>
      <c r="C510" s="62">
        <v>0</v>
      </c>
      <c r="D510" s="62">
        <v>0</v>
      </c>
      <c r="E510" s="63">
        <v>4</v>
      </c>
      <c r="F510" s="63">
        <v>3</v>
      </c>
      <c r="G510" s="62">
        <v>0</v>
      </c>
      <c r="H510" s="62">
        <v>0</v>
      </c>
      <c r="I510" s="64">
        <f t="shared" si="30"/>
        <v>7</v>
      </c>
      <c r="J510" s="68">
        <v>0</v>
      </c>
      <c r="K510" s="69">
        <v>0</v>
      </c>
      <c r="L510" s="69">
        <v>0</v>
      </c>
      <c r="M510" s="69">
        <v>16</v>
      </c>
      <c r="N510" s="69">
        <v>12</v>
      </c>
      <c r="O510" s="69">
        <v>0</v>
      </c>
      <c r="P510" s="70">
        <v>0</v>
      </c>
      <c r="Q510" s="64">
        <f t="shared" si="31"/>
        <v>28</v>
      </c>
    </row>
    <row r="511" spans="1:17" ht="25.15" customHeight="1">
      <c r="A511" s="61" t="s">
        <v>68</v>
      </c>
      <c r="B511" s="62">
        <v>0</v>
      </c>
      <c r="C511" s="62">
        <v>0</v>
      </c>
      <c r="D511" s="62">
        <v>0</v>
      </c>
      <c r="E511" s="63">
        <v>13</v>
      </c>
      <c r="F511" s="63">
        <v>1</v>
      </c>
      <c r="G511" s="62">
        <v>0</v>
      </c>
      <c r="H511" s="62">
        <v>0</v>
      </c>
      <c r="I511" s="64">
        <f t="shared" si="30"/>
        <v>14</v>
      </c>
      <c r="J511" s="68">
        <v>0</v>
      </c>
      <c r="K511" s="69">
        <v>0</v>
      </c>
      <c r="L511" s="69">
        <v>0</v>
      </c>
      <c r="M511" s="69">
        <v>39</v>
      </c>
      <c r="N511" s="69">
        <v>3</v>
      </c>
      <c r="O511" s="69">
        <v>0</v>
      </c>
      <c r="P511" s="70">
        <v>0</v>
      </c>
      <c r="Q511" s="64">
        <f t="shared" si="31"/>
        <v>42</v>
      </c>
    </row>
    <row r="512" spans="1:17" ht="25.15" customHeight="1">
      <c r="A512" s="61" t="s">
        <v>69</v>
      </c>
      <c r="B512" s="62">
        <v>0</v>
      </c>
      <c r="C512" s="62">
        <v>0</v>
      </c>
      <c r="D512" s="62">
        <v>0</v>
      </c>
      <c r="E512" s="63">
        <v>4</v>
      </c>
      <c r="F512" s="63">
        <v>5</v>
      </c>
      <c r="G512" s="62">
        <v>0</v>
      </c>
      <c r="H512" s="62">
        <v>0</v>
      </c>
      <c r="I512" s="64">
        <f t="shared" si="30"/>
        <v>9</v>
      </c>
      <c r="J512" s="68">
        <v>0</v>
      </c>
      <c r="K512" s="69">
        <v>0</v>
      </c>
      <c r="L512" s="69">
        <v>0</v>
      </c>
      <c r="M512" s="69">
        <v>8</v>
      </c>
      <c r="N512" s="69">
        <v>10</v>
      </c>
      <c r="O512" s="69">
        <v>0</v>
      </c>
      <c r="P512" s="70">
        <v>0</v>
      </c>
      <c r="Q512" s="64">
        <f t="shared" si="31"/>
        <v>18</v>
      </c>
    </row>
    <row r="513" spans="1:17" ht="25.15" customHeight="1">
      <c r="A513" s="61" t="s">
        <v>118</v>
      </c>
      <c r="B513" s="62">
        <v>0</v>
      </c>
      <c r="C513" s="62">
        <v>0</v>
      </c>
      <c r="D513" s="62">
        <v>0</v>
      </c>
      <c r="E513" s="63">
        <v>167</v>
      </c>
      <c r="F513" s="63">
        <v>23</v>
      </c>
      <c r="G513" s="62">
        <v>0</v>
      </c>
      <c r="H513" s="62">
        <v>0</v>
      </c>
      <c r="I513" s="64">
        <f t="shared" si="30"/>
        <v>190</v>
      </c>
      <c r="J513" s="68">
        <v>0</v>
      </c>
      <c r="K513" s="69">
        <v>0</v>
      </c>
      <c r="L513" s="69">
        <v>0</v>
      </c>
      <c r="M513" s="69">
        <v>200.4</v>
      </c>
      <c r="N513" s="69">
        <v>27.599999999999998</v>
      </c>
      <c r="O513" s="69">
        <v>0</v>
      </c>
      <c r="P513" s="70">
        <v>0</v>
      </c>
      <c r="Q513" s="64">
        <f t="shared" si="31"/>
        <v>228</v>
      </c>
    </row>
    <row r="514" spans="1:17" ht="25.15" customHeight="1">
      <c r="A514" s="61" t="s">
        <v>119</v>
      </c>
      <c r="B514" s="62">
        <v>0</v>
      </c>
      <c r="C514" s="62">
        <v>0</v>
      </c>
      <c r="D514" s="62">
        <v>0</v>
      </c>
      <c r="E514" s="63">
        <v>145</v>
      </c>
      <c r="F514" s="63">
        <v>6</v>
      </c>
      <c r="G514" s="62">
        <v>0</v>
      </c>
      <c r="H514" s="62">
        <v>0</v>
      </c>
      <c r="I514" s="64">
        <f t="shared" si="30"/>
        <v>151</v>
      </c>
      <c r="J514" s="68">
        <v>0</v>
      </c>
      <c r="K514" s="69">
        <v>0</v>
      </c>
      <c r="L514" s="69">
        <v>0</v>
      </c>
      <c r="M514" s="69">
        <v>145</v>
      </c>
      <c r="N514" s="69">
        <v>6</v>
      </c>
      <c r="O514" s="69">
        <v>0</v>
      </c>
      <c r="P514" s="70">
        <v>0</v>
      </c>
      <c r="Q514" s="64">
        <f t="shared" si="31"/>
        <v>151</v>
      </c>
    </row>
    <row r="515" spans="1:17" ht="25.15" customHeight="1">
      <c r="A515" s="61" t="s">
        <v>120</v>
      </c>
      <c r="B515" s="62">
        <v>0</v>
      </c>
      <c r="C515" s="62">
        <v>0</v>
      </c>
      <c r="D515" s="62">
        <v>0</v>
      </c>
      <c r="E515" s="63">
        <v>24</v>
      </c>
      <c r="F515" s="63">
        <v>7</v>
      </c>
      <c r="G515" s="62">
        <v>0</v>
      </c>
      <c r="H515" s="62">
        <v>0</v>
      </c>
      <c r="I515" s="64">
        <f t="shared" si="30"/>
        <v>31</v>
      </c>
      <c r="J515" s="68">
        <v>0</v>
      </c>
      <c r="K515" s="69">
        <v>0</v>
      </c>
      <c r="L515" s="69">
        <v>0</v>
      </c>
      <c r="M515" s="69">
        <v>19.200000000000003</v>
      </c>
      <c r="N515" s="69">
        <v>5.6000000000000005</v>
      </c>
      <c r="O515" s="69">
        <v>0</v>
      </c>
      <c r="P515" s="70">
        <v>0</v>
      </c>
      <c r="Q515" s="64">
        <f t="shared" si="31"/>
        <v>24.800000000000004</v>
      </c>
    </row>
    <row r="516" spans="1:17" ht="25.15" customHeight="1">
      <c r="A516" s="49" t="s">
        <v>121</v>
      </c>
      <c r="B516" s="62">
        <v>0</v>
      </c>
      <c r="C516" s="62">
        <v>0</v>
      </c>
      <c r="D516" s="62">
        <v>0</v>
      </c>
      <c r="E516" s="63">
        <v>40</v>
      </c>
      <c r="F516" s="63">
        <v>63</v>
      </c>
      <c r="G516" s="62">
        <v>0</v>
      </c>
      <c r="H516" s="62">
        <v>22</v>
      </c>
      <c r="I516" s="64">
        <f t="shared" si="30"/>
        <v>125</v>
      </c>
      <c r="J516" s="68">
        <v>0</v>
      </c>
      <c r="K516" s="69">
        <v>0</v>
      </c>
      <c r="L516" s="69">
        <v>0</v>
      </c>
      <c r="M516" s="69">
        <v>24</v>
      </c>
      <c r="N516" s="69">
        <v>37.799999999999997</v>
      </c>
      <c r="O516" s="69">
        <v>0</v>
      </c>
      <c r="P516" s="70">
        <v>13.2</v>
      </c>
      <c r="Q516" s="64">
        <f t="shared" si="31"/>
        <v>75</v>
      </c>
    </row>
    <row r="517" spans="1:17" ht="25.15" customHeight="1">
      <c r="A517" s="71" t="s">
        <v>122</v>
      </c>
      <c r="B517" s="62">
        <v>0</v>
      </c>
      <c r="C517" s="62">
        <v>0</v>
      </c>
      <c r="D517" s="62">
        <v>0</v>
      </c>
      <c r="E517" s="63">
        <v>681</v>
      </c>
      <c r="F517" s="63">
        <v>6</v>
      </c>
      <c r="G517" s="62">
        <v>0</v>
      </c>
      <c r="H517" s="62">
        <v>0</v>
      </c>
      <c r="I517" s="64">
        <f t="shared" si="30"/>
        <v>687</v>
      </c>
      <c r="J517" s="68">
        <v>0</v>
      </c>
      <c r="K517" s="69">
        <v>0</v>
      </c>
      <c r="L517" s="69">
        <v>0</v>
      </c>
      <c r="M517" s="69">
        <v>340.5</v>
      </c>
      <c r="N517" s="69">
        <v>3</v>
      </c>
      <c r="O517" s="69">
        <v>0</v>
      </c>
      <c r="P517" s="70">
        <v>0</v>
      </c>
      <c r="Q517" s="64">
        <f t="shared" si="31"/>
        <v>343.5</v>
      </c>
    </row>
    <row r="518" spans="1:17" ht="25.15" customHeight="1">
      <c r="A518" s="71" t="s">
        <v>123</v>
      </c>
      <c r="B518" s="62">
        <v>0</v>
      </c>
      <c r="C518" s="62">
        <v>0</v>
      </c>
      <c r="D518" s="62">
        <v>0</v>
      </c>
      <c r="E518" s="63">
        <v>130</v>
      </c>
      <c r="F518" s="63">
        <v>11</v>
      </c>
      <c r="G518" s="62">
        <v>0</v>
      </c>
      <c r="H518" s="62">
        <v>0</v>
      </c>
      <c r="I518" s="64">
        <f t="shared" si="30"/>
        <v>141</v>
      </c>
      <c r="J518" s="68">
        <v>0</v>
      </c>
      <c r="K518" s="69">
        <v>0</v>
      </c>
      <c r="L518" s="69">
        <v>0</v>
      </c>
      <c r="M518" s="69">
        <v>52</v>
      </c>
      <c r="N518" s="69">
        <v>4.4000000000000004</v>
      </c>
      <c r="O518" s="69">
        <v>0</v>
      </c>
      <c r="P518" s="70">
        <v>0</v>
      </c>
      <c r="Q518" s="64">
        <f t="shared" si="31"/>
        <v>56.4</v>
      </c>
    </row>
    <row r="519" spans="1:17" ht="25.15" customHeight="1">
      <c r="A519" s="49" t="s">
        <v>124</v>
      </c>
      <c r="B519" s="62">
        <v>0</v>
      </c>
      <c r="C519" s="62">
        <v>0</v>
      </c>
      <c r="D519" s="62">
        <v>0</v>
      </c>
      <c r="E519" s="63">
        <v>0</v>
      </c>
      <c r="F519" s="63">
        <v>0</v>
      </c>
      <c r="G519" s="62">
        <v>0</v>
      </c>
      <c r="H519" s="62">
        <v>0</v>
      </c>
      <c r="I519" s="64">
        <f t="shared" si="30"/>
        <v>0</v>
      </c>
      <c r="J519" s="68">
        <v>0</v>
      </c>
      <c r="K519" s="69">
        <v>0</v>
      </c>
      <c r="L519" s="69">
        <v>0</v>
      </c>
      <c r="M519" s="69">
        <v>0</v>
      </c>
      <c r="N519" s="69">
        <v>0</v>
      </c>
      <c r="O519" s="69">
        <v>0</v>
      </c>
      <c r="P519" s="70">
        <v>0</v>
      </c>
      <c r="Q519" s="64">
        <f t="shared" si="31"/>
        <v>0</v>
      </c>
    </row>
    <row r="520" spans="1:17" ht="25.15" customHeight="1" thickBot="1">
      <c r="A520" s="49" t="s">
        <v>125</v>
      </c>
      <c r="B520" s="62">
        <v>0</v>
      </c>
      <c r="C520" s="62">
        <v>0</v>
      </c>
      <c r="D520" s="62">
        <v>0</v>
      </c>
      <c r="E520" s="63">
        <v>0</v>
      </c>
      <c r="F520" s="63">
        <v>0</v>
      </c>
      <c r="G520" s="62">
        <v>0</v>
      </c>
      <c r="H520" s="62">
        <v>0</v>
      </c>
      <c r="I520" s="64">
        <f t="shared" si="30"/>
        <v>0</v>
      </c>
      <c r="J520" s="68">
        <v>0</v>
      </c>
      <c r="K520" s="69">
        <v>0</v>
      </c>
      <c r="L520" s="69">
        <v>0</v>
      </c>
      <c r="M520" s="69">
        <v>0</v>
      </c>
      <c r="N520" s="69">
        <v>0</v>
      </c>
      <c r="O520" s="69">
        <v>0</v>
      </c>
      <c r="P520" s="70">
        <v>0</v>
      </c>
      <c r="Q520" s="64">
        <f t="shared" si="31"/>
        <v>0</v>
      </c>
    </row>
    <row r="521" spans="1:17" ht="25.15" customHeight="1" thickBot="1">
      <c r="A521" s="60" t="s">
        <v>70</v>
      </c>
      <c r="B521" s="46">
        <v>0</v>
      </c>
      <c r="C521" s="46">
        <v>0</v>
      </c>
      <c r="D521" s="46">
        <v>33</v>
      </c>
      <c r="E521" s="46">
        <v>38</v>
      </c>
      <c r="F521" s="46">
        <v>0</v>
      </c>
      <c r="G521" s="46">
        <v>0</v>
      </c>
      <c r="H521" s="48">
        <v>0</v>
      </c>
      <c r="I521" s="47">
        <f t="shared" si="30"/>
        <v>71</v>
      </c>
      <c r="J521" s="46">
        <v>0</v>
      </c>
      <c r="K521" s="46">
        <v>0</v>
      </c>
      <c r="L521" s="46">
        <v>1188</v>
      </c>
      <c r="M521" s="46">
        <v>1342</v>
      </c>
      <c r="N521" s="46">
        <v>0</v>
      </c>
      <c r="O521" s="46">
        <v>0</v>
      </c>
      <c r="P521" s="48">
        <v>0</v>
      </c>
      <c r="Q521" s="47">
        <f t="shared" si="31"/>
        <v>2530</v>
      </c>
    </row>
    <row r="522" spans="1:17" ht="25.15" customHeight="1">
      <c r="A522" s="49" t="s">
        <v>71</v>
      </c>
      <c r="B522" s="62">
        <v>0</v>
      </c>
      <c r="C522" s="63">
        <v>0</v>
      </c>
      <c r="D522" s="63">
        <v>21</v>
      </c>
      <c r="E522" s="63">
        <v>23</v>
      </c>
      <c r="F522" s="63">
        <v>0</v>
      </c>
      <c r="G522" s="63">
        <v>0</v>
      </c>
      <c r="H522" s="65">
        <v>0</v>
      </c>
      <c r="I522" s="64">
        <f t="shared" si="30"/>
        <v>44</v>
      </c>
      <c r="J522" s="68">
        <v>0</v>
      </c>
      <c r="K522" s="69">
        <v>0</v>
      </c>
      <c r="L522" s="69">
        <v>924</v>
      </c>
      <c r="M522" s="69">
        <v>1012</v>
      </c>
      <c r="N522" s="69">
        <v>0</v>
      </c>
      <c r="O522" s="69">
        <v>0</v>
      </c>
      <c r="P522" s="70">
        <v>0</v>
      </c>
      <c r="Q522" s="64">
        <f t="shared" si="31"/>
        <v>1936</v>
      </c>
    </row>
    <row r="523" spans="1:17" ht="25.15" customHeight="1" thickBot="1">
      <c r="A523" s="49" t="s">
        <v>72</v>
      </c>
      <c r="B523" s="62">
        <v>0</v>
      </c>
      <c r="C523" s="63">
        <v>0</v>
      </c>
      <c r="D523" s="63">
        <v>12</v>
      </c>
      <c r="E523" s="63">
        <v>15</v>
      </c>
      <c r="F523" s="63">
        <v>0</v>
      </c>
      <c r="G523" s="63">
        <v>0</v>
      </c>
      <c r="H523" s="65">
        <v>0</v>
      </c>
      <c r="I523" s="64">
        <f t="shared" si="30"/>
        <v>27</v>
      </c>
      <c r="J523" s="68">
        <v>0</v>
      </c>
      <c r="K523" s="69">
        <v>0</v>
      </c>
      <c r="L523" s="69">
        <v>264</v>
      </c>
      <c r="M523" s="69">
        <v>330</v>
      </c>
      <c r="N523" s="69">
        <v>0</v>
      </c>
      <c r="O523" s="69">
        <v>0</v>
      </c>
      <c r="P523" s="70">
        <v>0</v>
      </c>
      <c r="Q523" s="64">
        <f t="shared" si="31"/>
        <v>594</v>
      </c>
    </row>
    <row r="524" spans="1:17" ht="25.15" customHeight="1" thickBot="1">
      <c r="A524" s="60" t="s">
        <v>73</v>
      </c>
      <c r="B524" s="46">
        <v>153824</v>
      </c>
      <c r="C524" s="46">
        <v>0</v>
      </c>
      <c r="D524" s="46">
        <v>1612002</v>
      </c>
      <c r="E524" s="46">
        <v>224623</v>
      </c>
      <c r="F524" s="46">
        <v>30770</v>
      </c>
      <c r="G524" s="46">
        <v>1000</v>
      </c>
      <c r="H524" s="48">
        <v>2255</v>
      </c>
      <c r="I524" s="47">
        <f t="shared" si="30"/>
        <v>2024474</v>
      </c>
      <c r="J524" s="46">
        <v>569572.69999999995</v>
      </c>
      <c r="K524" s="46">
        <v>0</v>
      </c>
      <c r="L524" s="46">
        <v>5173922.0999999996</v>
      </c>
      <c r="M524" s="46">
        <v>1040027.4</v>
      </c>
      <c r="N524" s="46">
        <v>148658.20000000001</v>
      </c>
      <c r="O524" s="46">
        <v>3600</v>
      </c>
      <c r="P524" s="48">
        <v>8814</v>
      </c>
      <c r="Q524" s="47">
        <f t="shared" si="31"/>
        <v>6944594.4000000004</v>
      </c>
    </row>
    <row r="525" spans="1:17" ht="25.15" customHeight="1">
      <c r="A525" s="72" t="s">
        <v>74</v>
      </c>
      <c r="B525" s="62">
        <v>56557</v>
      </c>
      <c r="C525" s="63">
        <v>0</v>
      </c>
      <c r="D525" s="63">
        <v>765851</v>
      </c>
      <c r="E525" s="63">
        <v>86397</v>
      </c>
      <c r="F525" s="63">
        <v>9679</v>
      </c>
      <c r="G525" s="63">
        <v>500</v>
      </c>
      <c r="H525" s="65">
        <v>160</v>
      </c>
      <c r="I525" s="64">
        <f t="shared" si="30"/>
        <v>919144</v>
      </c>
      <c r="J525" s="62">
        <v>180982.40000000002</v>
      </c>
      <c r="K525" s="63">
        <v>0</v>
      </c>
      <c r="L525" s="63">
        <v>2450723.2000000002</v>
      </c>
      <c r="M525" s="63">
        <v>276470.40000000002</v>
      </c>
      <c r="N525" s="63">
        <v>30972.800000000003</v>
      </c>
      <c r="O525" s="63">
        <v>1600</v>
      </c>
      <c r="P525" s="65">
        <v>512</v>
      </c>
      <c r="Q525" s="64">
        <f t="shared" si="31"/>
        <v>2941260.8</v>
      </c>
    </row>
    <row r="526" spans="1:17" ht="25.15" customHeight="1">
      <c r="A526" s="49" t="s">
        <v>126</v>
      </c>
      <c r="B526" s="62">
        <v>27068</v>
      </c>
      <c r="C526" s="63">
        <v>0</v>
      </c>
      <c r="D526" s="63">
        <v>367908</v>
      </c>
      <c r="E526" s="63">
        <v>25038</v>
      </c>
      <c r="F526" s="63">
        <v>5310</v>
      </c>
      <c r="G526" s="63">
        <v>0</v>
      </c>
      <c r="H526" s="65">
        <v>20</v>
      </c>
      <c r="I526" s="64">
        <f t="shared" si="30"/>
        <v>425344</v>
      </c>
      <c r="J526" s="62">
        <v>43308.800000000003</v>
      </c>
      <c r="K526" s="63">
        <v>0</v>
      </c>
      <c r="L526" s="63">
        <v>588652.80000000005</v>
      </c>
      <c r="M526" s="63">
        <v>40060.800000000003</v>
      </c>
      <c r="N526" s="63">
        <v>8496</v>
      </c>
      <c r="O526" s="63">
        <v>0</v>
      </c>
      <c r="P526" s="65">
        <v>32</v>
      </c>
      <c r="Q526" s="64">
        <f t="shared" si="31"/>
        <v>680550.40000000014</v>
      </c>
    </row>
    <row r="527" spans="1:17" ht="25.15" customHeight="1">
      <c r="A527" s="72" t="s">
        <v>75</v>
      </c>
      <c r="B527" s="62">
        <v>37034</v>
      </c>
      <c r="C527" s="63">
        <v>0</v>
      </c>
      <c r="D527" s="63">
        <v>261360</v>
      </c>
      <c r="E527" s="63">
        <v>64677</v>
      </c>
      <c r="F527" s="63">
        <v>7215</v>
      </c>
      <c r="G527" s="63">
        <v>500</v>
      </c>
      <c r="H527" s="65">
        <v>2060</v>
      </c>
      <c r="I527" s="64">
        <f t="shared" si="30"/>
        <v>372846</v>
      </c>
      <c r="J527" s="62">
        <v>148136</v>
      </c>
      <c r="K527" s="63">
        <v>0</v>
      </c>
      <c r="L527" s="63">
        <v>1045440</v>
      </c>
      <c r="M527" s="63">
        <v>258708</v>
      </c>
      <c r="N527" s="63">
        <v>28860</v>
      </c>
      <c r="O527" s="63">
        <v>2000</v>
      </c>
      <c r="P527" s="65">
        <v>8240</v>
      </c>
      <c r="Q527" s="64">
        <f t="shared" si="31"/>
        <v>1491384</v>
      </c>
    </row>
    <row r="528" spans="1:17" ht="25.15" customHeight="1">
      <c r="A528" s="49" t="s">
        <v>76</v>
      </c>
      <c r="B528" s="62">
        <v>14756</v>
      </c>
      <c r="C528" s="63">
        <v>0</v>
      </c>
      <c r="D528" s="63">
        <v>100385</v>
      </c>
      <c r="E528" s="63">
        <v>17973</v>
      </c>
      <c r="F528" s="63">
        <v>3197</v>
      </c>
      <c r="G528" s="63">
        <v>0</v>
      </c>
      <c r="H528" s="63">
        <v>15</v>
      </c>
      <c r="I528" s="64">
        <f t="shared" si="30"/>
        <v>136326</v>
      </c>
      <c r="J528" s="62">
        <v>29512</v>
      </c>
      <c r="K528" s="63">
        <v>0</v>
      </c>
      <c r="L528" s="63">
        <v>200770</v>
      </c>
      <c r="M528" s="63">
        <v>35946</v>
      </c>
      <c r="N528" s="63">
        <v>6394</v>
      </c>
      <c r="O528" s="63">
        <v>0</v>
      </c>
      <c r="P528" s="65">
        <v>30</v>
      </c>
      <c r="Q528" s="64">
        <f t="shared" si="31"/>
        <v>272652</v>
      </c>
    </row>
    <row r="529" spans="1:17" ht="25.15" customHeight="1">
      <c r="A529" s="49" t="s">
        <v>77</v>
      </c>
      <c r="B529" s="62">
        <v>6487</v>
      </c>
      <c r="C529" s="63">
        <v>0</v>
      </c>
      <c r="D529" s="63">
        <v>53444</v>
      </c>
      <c r="E529" s="63">
        <v>5719</v>
      </c>
      <c r="F529" s="63">
        <v>831</v>
      </c>
      <c r="G529" s="63">
        <v>0</v>
      </c>
      <c r="H529" s="63">
        <v>0</v>
      </c>
      <c r="I529" s="64">
        <f t="shared" si="30"/>
        <v>66481</v>
      </c>
      <c r="J529" s="62">
        <v>33732.400000000001</v>
      </c>
      <c r="K529" s="63">
        <v>0</v>
      </c>
      <c r="L529" s="63">
        <v>277908.8</v>
      </c>
      <c r="M529" s="63">
        <v>29738.799999999999</v>
      </c>
      <c r="N529" s="63">
        <v>4321.2</v>
      </c>
      <c r="O529" s="63">
        <v>0</v>
      </c>
      <c r="P529" s="65">
        <v>0</v>
      </c>
      <c r="Q529" s="64">
        <f t="shared" si="31"/>
        <v>345701.2</v>
      </c>
    </row>
    <row r="530" spans="1:17" ht="25.15" customHeight="1">
      <c r="A530" s="49" t="s">
        <v>78</v>
      </c>
      <c r="B530" s="62">
        <v>2846</v>
      </c>
      <c r="C530" s="63">
        <v>0</v>
      </c>
      <c r="D530" s="63">
        <v>21413</v>
      </c>
      <c r="E530" s="63">
        <v>1964</v>
      </c>
      <c r="F530" s="63">
        <v>287</v>
      </c>
      <c r="G530" s="63">
        <v>0</v>
      </c>
      <c r="H530" s="63">
        <v>0</v>
      </c>
      <c r="I530" s="64">
        <f t="shared" si="30"/>
        <v>26510</v>
      </c>
      <c r="J530" s="62">
        <v>7399.6</v>
      </c>
      <c r="K530" s="63">
        <v>0</v>
      </c>
      <c r="L530" s="63">
        <v>55673.8</v>
      </c>
      <c r="M530" s="63">
        <v>5106.4000000000005</v>
      </c>
      <c r="N530" s="63">
        <v>746.2</v>
      </c>
      <c r="O530" s="63">
        <v>0</v>
      </c>
      <c r="P530" s="65">
        <v>0</v>
      </c>
      <c r="Q530" s="64">
        <f t="shared" si="31"/>
        <v>68926</v>
      </c>
    </row>
    <row r="531" spans="1:17" ht="25.15" customHeight="1">
      <c r="A531" s="49" t="s">
        <v>79</v>
      </c>
      <c r="B531" s="62">
        <v>544</v>
      </c>
      <c r="C531" s="63">
        <v>0</v>
      </c>
      <c r="D531" s="63">
        <v>4007</v>
      </c>
      <c r="E531" s="63">
        <v>710</v>
      </c>
      <c r="F531" s="63">
        <v>58</v>
      </c>
      <c r="G531" s="63">
        <v>0</v>
      </c>
      <c r="H531" s="63">
        <v>0</v>
      </c>
      <c r="I531" s="64">
        <f t="shared" si="30"/>
        <v>5319</v>
      </c>
      <c r="J531" s="62">
        <v>3808</v>
      </c>
      <c r="K531" s="63">
        <v>0</v>
      </c>
      <c r="L531" s="63">
        <v>28049</v>
      </c>
      <c r="M531" s="63">
        <v>4970</v>
      </c>
      <c r="N531" s="63">
        <v>406</v>
      </c>
      <c r="O531" s="63">
        <v>0</v>
      </c>
      <c r="P531" s="65">
        <v>0</v>
      </c>
      <c r="Q531" s="64">
        <f t="shared" si="31"/>
        <v>37233</v>
      </c>
    </row>
    <row r="532" spans="1:17" ht="25.15" customHeight="1">
      <c r="A532" s="49" t="s">
        <v>80</v>
      </c>
      <c r="B532" s="62">
        <v>292</v>
      </c>
      <c r="C532" s="63">
        <v>0</v>
      </c>
      <c r="D532" s="63">
        <v>1643</v>
      </c>
      <c r="E532" s="63">
        <v>297</v>
      </c>
      <c r="F532" s="63">
        <v>20</v>
      </c>
      <c r="G532" s="63">
        <v>0</v>
      </c>
      <c r="H532" s="63">
        <v>0</v>
      </c>
      <c r="I532" s="64">
        <f t="shared" si="30"/>
        <v>2252</v>
      </c>
      <c r="J532" s="62">
        <v>1022</v>
      </c>
      <c r="K532" s="63">
        <v>0</v>
      </c>
      <c r="L532" s="63">
        <v>5750.5</v>
      </c>
      <c r="M532" s="63">
        <v>1039.5</v>
      </c>
      <c r="N532" s="63">
        <v>70</v>
      </c>
      <c r="O532" s="63">
        <v>0</v>
      </c>
      <c r="P532" s="65">
        <v>0</v>
      </c>
      <c r="Q532" s="64">
        <f t="shared" si="31"/>
        <v>7882</v>
      </c>
    </row>
    <row r="533" spans="1:17" ht="25.15" customHeight="1">
      <c r="A533" s="49" t="s">
        <v>81</v>
      </c>
      <c r="B533" s="62">
        <v>3935</v>
      </c>
      <c r="C533" s="63">
        <v>0</v>
      </c>
      <c r="D533" s="63">
        <v>19827</v>
      </c>
      <c r="E533" s="63">
        <v>9903</v>
      </c>
      <c r="F533" s="63">
        <v>2222</v>
      </c>
      <c r="G533" s="63">
        <v>0</v>
      </c>
      <c r="H533" s="63">
        <v>0</v>
      </c>
      <c r="I533" s="64">
        <f t="shared" si="30"/>
        <v>35887</v>
      </c>
      <c r="J533" s="62">
        <v>59025</v>
      </c>
      <c r="K533" s="63">
        <v>0</v>
      </c>
      <c r="L533" s="63">
        <v>297405</v>
      </c>
      <c r="M533" s="63">
        <v>148545</v>
      </c>
      <c r="N533" s="63">
        <v>33330</v>
      </c>
      <c r="O533" s="63">
        <v>0</v>
      </c>
      <c r="P533" s="65">
        <v>0</v>
      </c>
      <c r="Q533" s="64">
        <f t="shared" si="31"/>
        <v>538305</v>
      </c>
    </row>
    <row r="534" spans="1:17" ht="25.15" customHeight="1">
      <c r="A534" s="49" t="s">
        <v>82</v>
      </c>
      <c r="B534" s="62">
        <v>2357</v>
      </c>
      <c r="C534" s="63">
        <v>0</v>
      </c>
      <c r="D534" s="63">
        <v>10834</v>
      </c>
      <c r="E534" s="63">
        <v>4659</v>
      </c>
      <c r="F534" s="63">
        <v>1142</v>
      </c>
      <c r="G534" s="63">
        <v>0</v>
      </c>
      <c r="H534" s="63">
        <v>0</v>
      </c>
      <c r="I534" s="64">
        <f t="shared" si="30"/>
        <v>18992</v>
      </c>
      <c r="J534" s="62">
        <v>17677.5</v>
      </c>
      <c r="K534" s="63">
        <v>0</v>
      </c>
      <c r="L534" s="63">
        <v>81255</v>
      </c>
      <c r="M534" s="63">
        <v>34942.5</v>
      </c>
      <c r="N534" s="63">
        <v>8565</v>
      </c>
      <c r="O534" s="63">
        <v>0</v>
      </c>
      <c r="P534" s="65">
        <v>0</v>
      </c>
      <c r="Q534" s="64">
        <f t="shared" si="31"/>
        <v>142440</v>
      </c>
    </row>
    <row r="535" spans="1:17" ht="25.15" customHeight="1">
      <c r="A535" s="49" t="s">
        <v>83</v>
      </c>
      <c r="B535" s="62">
        <v>664</v>
      </c>
      <c r="C535" s="63">
        <v>0</v>
      </c>
      <c r="D535" s="63">
        <v>1820</v>
      </c>
      <c r="E535" s="63">
        <v>1964</v>
      </c>
      <c r="F535" s="63">
        <v>183</v>
      </c>
      <c r="G535" s="63">
        <v>0</v>
      </c>
      <c r="H535" s="63">
        <v>0</v>
      </c>
      <c r="I535" s="64">
        <f t="shared" si="30"/>
        <v>4631</v>
      </c>
      <c r="J535" s="62">
        <v>17264</v>
      </c>
      <c r="K535" s="63">
        <v>0</v>
      </c>
      <c r="L535" s="63">
        <v>47320</v>
      </c>
      <c r="M535" s="63">
        <v>51064</v>
      </c>
      <c r="N535" s="63">
        <v>4758</v>
      </c>
      <c r="O535" s="63">
        <v>0</v>
      </c>
      <c r="P535" s="65">
        <v>0</v>
      </c>
      <c r="Q535" s="64">
        <f t="shared" si="31"/>
        <v>120406</v>
      </c>
    </row>
    <row r="536" spans="1:17" ht="25.15" customHeight="1">
      <c r="A536" s="49" t="s">
        <v>84</v>
      </c>
      <c r="B536" s="62">
        <v>456</v>
      </c>
      <c r="C536" s="63">
        <v>0</v>
      </c>
      <c r="D536" s="63">
        <v>1010</v>
      </c>
      <c r="E536" s="63">
        <v>1078</v>
      </c>
      <c r="F536" s="63">
        <v>59</v>
      </c>
      <c r="G536" s="63">
        <v>0</v>
      </c>
      <c r="H536" s="63">
        <v>0</v>
      </c>
      <c r="I536" s="64">
        <f t="shared" si="30"/>
        <v>2603</v>
      </c>
      <c r="J536" s="62">
        <v>5928</v>
      </c>
      <c r="K536" s="63">
        <v>0</v>
      </c>
      <c r="L536" s="63">
        <v>13130</v>
      </c>
      <c r="M536" s="63">
        <v>14014</v>
      </c>
      <c r="N536" s="63">
        <v>767</v>
      </c>
      <c r="O536" s="63">
        <v>0</v>
      </c>
      <c r="P536" s="65">
        <v>0</v>
      </c>
      <c r="Q536" s="64">
        <f t="shared" si="31"/>
        <v>33839</v>
      </c>
    </row>
    <row r="537" spans="1:17" ht="25.15" customHeight="1">
      <c r="A537" s="49" t="s">
        <v>85</v>
      </c>
      <c r="B537" s="62">
        <v>392</v>
      </c>
      <c r="C537" s="63">
        <v>0</v>
      </c>
      <c r="D537" s="63">
        <v>846</v>
      </c>
      <c r="E537" s="63">
        <v>1805</v>
      </c>
      <c r="F537" s="63">
        <v>202</v>
      </c>
      <c r="G537" s="63">
        <v>0</v>
      </c>
      <c r="H537" s="63">
        <v>0</v>
      </c>
      <c r="I537" s="64">
        <f t="shared" si="30"/>
        <v>3245</v>
      </c>
      <c r="J537" s="62">
        <v>12544</v>
      </c>
      <c r="K537" s="63">
        <v>0</v>
      </c>
      <c r="L537" s="63">
        <v>27072</v>
      </c>
      <c r="M537" s="63">
        <v>57760</v>
      </c>
      <c r="N537" s="63">
        <v>6464</v>
      </c>
      <c r="O537" s="63">
        <v>0</v>
      </c>
      <c r="P537" s="65">
        <v>0</v>
      </c>
      <c r="Q537" s="64">
        <f t="shared" si="31"/>
        <v>103840</v>
      </c>
    </row>
    <row r="538" spans="1:17" ht="25.15" customHeight="1">
      <c r="A538" s="49" t="s">
        <v>86</v>
      </c>
      <c r="B538" s="62">
        <v>356</v>
      </c>
      <c r="C538" s="63">
        <v>0</v>
      </c>
      <c r="D538" s="63">
        <v>703</v>
      </c>
      <c r="E538" s="63">
        <v>1064</v>
      </c>
      <c r="F538" s="63">
        <v>90</v>
      </c>
      <c r="G538" s="63">
        <v>0</v>
      </c>
      <c r="H538" s="63">
        <v>0</v>
      </c>
      <c r="I538" s="64">
        <f t="shared" si="30"/>
        <v>2213</v>
      </c>
      <c r="J538" s="62">
        <v>5696</v>
      </c>
      <c r="K538" s="63">
        <v>0</v>
      </c>
      <c r="L538" s="63">
        <v>11248</v>
      </c>
      <c r="M538" s="63">
        <v>17024</v>
      </c>
      <c r="N538" s="63">
        <v>1440</v>
      </c>
      <c r="O538" s="63">
        <v>0</v>
      </c>
      <c r="P538" s="65">
        <v>0</v>
      </c>
      <c r="Q538" s="64">
        <f t="shared" si="31"/>
        <v>35408</v>
      </c>
    </row>
    <row r="539" spans="1:17" ht="25.15" customHeight="1">
      <c r="A539" s="49" t="s">
        <v>87</v>
      </c>
      <c r="B539" s="62">
        <v>51</v>
      </c>
      <c r="C539" s="63">
        <v>0</v>
      </c>
      <c r="D539" s="63">
        <v>661</v>
      </c>
      <c r="E539" s="63">
        <v>1019</v>
      </c>
      <c r="F539" s="63">
        <v>209</v>
      </c>
      <c r="G539" s="63">
        <v>0</v>
      </c>
      <c r="H539" s="63">
        <v>0</v>
      </c>
      <c r="I539" s="64">
        <f t="shared" si="30"/>
        <v>1940</v>
      </c>
      <c r="J539" s="62">
        <v>2754</v>
      </c>
      <c r="K539" s="63">
        <v>0</v>
      </c>
      <c r="L539" s="63">
        <v>35694</v>
      </c>
      <c r="M539" s="63">
        <v>55026</v>
      </c>
      <c r="N539" s="63">
        <v>11286</v>
      </c>
      <c r="O539" s="63">
        <v>0</v>
      </c>
      <c r="P539" s="65">
        <v>0</v>
      </c>
      <c r="Q539" s="64">
        <f t="shared" si="31"/>
        <v>104760</v>
      </c>
    </row>
    <row r="540" spans="1:17" ht="25.15" customHeight="1" thickBot="1">
      <c r="A540" s="71" t="s">
        <v>88</v>
      </c>
      <c r="B540" s="55">
        <v>29</v>
      </c>
      <c r="C540" s="63">
        <v>0</v>
      </c>
      <c r="D540" s="56">
        <v>290</v>
      </c>
      <c r="E540" s="56">
        <v>356</v>
      </c>
      <c r="F540" s="56">
        <v>66</v>
      </c>
      <c r="G540" s="63">
        <v>0</v>
      </c>
      <c r="H540" s="63">
        <v>0</v>
      </c>
      <c r="I540" s="57">
        <f t="shared" si="30"/>
        <v>741</v>
      </c>
      <c r="J540" s="55">
        <v>783</v>
      </c>
      <c r="K540" s="56">
        <v>0</v>
      </c>
      <c r="L540" s="56">
        <v>7830</v>
      </c>
      <c r="M540" s="56">
        <v>9612</v>
      </c>
      <c r="N540" s="56">
        <v>1782</v>
      </c>
      <c r="O540" s="56">
        <v>0</v>
      </c>
      <c r="P540" s="58">
        <v>0</v>
      </c>
      <c r="Q540" s="57">
        <f t="shared" si="31"/>
        <v>20007</v>
      </c>
    </row>
    <row r="541" spans="1:17" ht="26.25" thickBot="1">
      <c r="A541" s="31" t="s">
        <v>156</v>
      </c>
      <c r="B541" s="44">
        <f t="shared" ref="B541:H541" si="32">B524+B521+B505+B502+B499+B496+B493+B490+B487+B478+B475+B472+B467+B464+B461+B458+B449+B446+B443+B438+B435</f>
        <v>191120</v>
      </c>
      <c r="C541" s="44">
        <f t="shared" si="32"/>
        <v>12349</v>
      </c>
      <c r="D541" s="44">
        <f t="shared" si="32"/>
        <v>2214026</v>
      </c>
      <c r="E541" s="44">
        <f t="shared" si="32"/>
        <v>392170</v>
      </c>
      <c r="F541" s="44">
        <f t="shared" si="32"/>
        <v>95783</v>
      </c>
      <c r="G541" s="44">
        <f t="shared" si="32"/>
        <v>9500</v>
      </c>
      <c r="H541" s="82">
        <f t="shared" si="32"/>
        <v>6282</v>
      </c>
      <c r="I541" s="67">
        <f t="shared" si="30"/>
        <v>2921230</v>
      </c>
      <c r="J541" s="44">
        <f t="shared" ref="J541:P541" si="33">J524+J521+J505+J502+J499+J496+J493+J490+J487+J478+J475+J472+J467+J464+J461+J458+J449+J446+J443+J438+J435</f>
        <v>1810597</v>
      </c>
      <c r="K541" s="44">
        <f t="shared" si="33"/>
        <v>1211785.5</v>
      </c>
      <c r="L541" s="44">
        <f t="shared" si="33"/>
        <v>7549464.5</v>
      </c>
      <c r="M541" s="44">
        <f t="shared" si="33"/>
        <v>3666774.1</v>
      </c>
      <c r="N541" s="44">
        <f t="shared" si="33"/>
        <v>2210558.6</v>
      </c>
      <c r="O541" s="44">
        <f>O524+O521+O505+O502+O499+O496+O493+O490+O487+O478+O475+O472+O467+O464+O461+O458+O449+O446+O443+O438+O435</f>
        <v>33500</v>
      </c>
      <c r="P541" s="82">
        <f t="shared" si="33"/>
        <v>27204.2</v>
      </c>
      <c r="Q541" s="67">
        <f t="shared" si="31"/>
        <v>16509883.899999999</v>
      </c>
    </row>
    <row r="542" spans="1:17" ht="102.75" thickBot="1">
      <c r="A542" s="36" t="s">
        <v>153</v>
      </c>
      <c r="B542" s="37" t="s">
        <v>107</v>
      </c>
      <c r="C542" s="38" t="s">
        <v>108</v>
      </c>
      <c r="D542" s="38" t="s">
        <v>109</v>
      </c>
      <c r="E542" s="38" t="s">
        <v>110</v>
      </c>
      <c r="F542" s="38" t="s">
        <v>111</v>
      </c>
      <c r="G542" s="38" t="s">
        <v>112</v>
      </c>
      <c r="H542" s="39" t="s">
        <v>113</v>
      </c>
      <c r="I542" s="40" t="s">
        <v>92</v>
      </c>
      <c r="J542" s="41" t="s">
        <v>93</v>
      </c>
      <c r="K542" s="41" t="s">
        <v>94</v>
      </c>
      <c r="L542" s="41" t="s">
        <v>95</v>
      </c>
      <c r="M542" s="41" t="s">
        <v>96</v>
      </c>
      <c r="N542" s="41" t="s">
        <v>97</v>
      </c>
      <c r="O542" s="41" t="s">
        <v>98</v>
      </c>
      <c r="P542" s="42" t="s">
        <v>99</v>
      </c>
      <c r="Q542" s="43" t="s">
        <v>92</v>
      </c>
    </row>
    <row r="543" spans="1:17" ht="25.15" customHeight="1" thickBot="1">
      <c r="A543" s="45" t="s">
        <v>2</v>
      </c>
      <c r="B543" s="46">
        <v>1540</v>
      </c>
      <c r="C543" s="46">
        <v>631</v>
      </c>
      <c r="D543" s="46">
        <v>0</v>
      </c>
      <c r="E543" s="46">
        <v>1280</v>
      </c>
      <c r="F543" s="46">
        <v>766</v>
      </c>
      <c r="G543" s="46">
        <v>0</v>
      </c>
      <c r="H543" s="46">
        <v>0</v>
      </c>
      <c r="I543" s="47">
        <f t="shared" ref="I543" si="34">SUM(I544:I545)</f>
        <v>4217</v>
      </c>
      <c r="J543" s="46">
        <v>47956</v>
      </c>
      <c r="K543" s="46">
        <v>20007</v>
      </c>
      <c r="L543" s="46">
        <v>0</v>
      </c>
      <c r="M543" s="46">
        <v>42769</v>
      </c>
      <c r="N543" s="46">
        <v>26961</v>
      </c>
      <c r="O543" s="46">
        <v>0</v>
      </c>
      <c r="P543" s="48">
        <v>0</v>
      </c>
      <c r="Q543" s="47">
        <f t="shared" ref="Q543" si="35">SUM(Q544:Q545)</f>
        <v>137693</v>
      </c>
    </row>
    <row r="544" spans="1:17" ht="25.15" customHeight="1">
      <c r="A544" s="49" t="s">
        <v>3</v>
      </c>
      <c r="B544" s="50">
        <v>984</v>
      </c>
      <c r="C544" s="51">
        <v>422</v>
      </c>
      <c r="D544" s="51">
        <v>0</v>
      </c>
      <c r="E544" s="51">
        <v>971</v>
      </c>
      <c r="F544" s="51">
        <v>653</v>
      </c>
      <c r="G544" s="51">
        <v>0</v>
      </c>
      <c r="H544" s="51">
        <v>0</v>
      </c>
      <c r="I544" s="52">
        <f>SUM(B544:H544)</f>
        <v>3030</v>
      </c>
      <c r="J544" s="50">
        <v>37392</v>
      </c>
      <c r="K544" s="51">
        <v>16036</v>
      </c>
      <c r="L544" s="51">
        <v>0</v>
      </c>
      <c r="M544" s="51">
        <v>36898</v>
      </c>
      <c r="N544" s="51">
        <v>24814</v>
      </c>
      <c r="O544" s="51">
        <v>0</v>
      </c>
      <c r="P544" s="53">
        <v>0</v>
      </c>
      <c r="Q544" s="54">
        <f>SUM(J544:P544)</f>
        <v>115140</v>
      </c>
    </row>
    <row r="545" spans="1:17" ht="25.15" customHeight="1" thickBot="1">
      <c r="A545" s="49" t="s">
        <v>4</v>
      </c>
      <c r="B545" s="55">
        <v>556</v>
      </c>
      <c r="C545" s="56">
        <v>209</v>
      </c>
      <c r="D545" s="56">
        <v>0</v>
      </c>
      <c r="E545" s="56">
        <v>309</v>
      </c>
      <c r="F545" s="56">
        <v>113</v>
      </c>
      <c r="G545" s="56">
        <v>0</v>
      </c>
      <c r="H545" s="56">
        <v>0</v>
      </c>
      <c r="I545" s="57">
        <f>SUM(B545:H545)</f>
        <v>1187</v>
      </c>
      <c r="J545" s="55">
        <v>10564</v>
      </c>
      <c r="K545" s="56">
        <v>3971</v>
      </c>
      <c r="L545" s="56">
        <v>0</v>
      </c>
      <c r="M545" s="56">
        <v>5871</v>
      </c>
      <c r="N545" s="56">
        <v>2147</v>
      </c>
      <c r="O545" s="56">
        <v>0</v>
      </c>
      <c r="P545" s="58">
        <v>0</v>
      </c>
      <c r="Q545" s="59">
        <f>SUM(J545:P545)</f>
        <v>22553</v>
      </c>
    </row>
    <row r="546" spans="1:17" ht="25.15" customHeight="1" thickBot="1">
      <c r="A546" s="60" t="s">
        <v>5</v>
      </c>
      <c r="B546" s="46">
        <v>6531</v>
      </c>
      <c r="C546" s="46">
        <v>3211</v>
      </c>
      <c r="D546" s="46">
        <v>0</v>
      </c>
      <c r="E546" s="46">
        <v>9414</v>
      </c>
      <c r="F546" s="46">
        <v>11019</v>
      </c>
      <c r="G546" s="46">
        <v>0</v>
      </c>
      <c r="H546" s="46">
        <v>0</v>
      </c>
      <c r="I546" s="47">
        <f t="shared" ref="I546" si="36">SUM(I547:I550)</f>
        <v>30175</v>
      </c>
      <c r="J546" s="46">
        <v>573708</v>
      </c>
      <c r="K546" s="46">
        <v>276617</v>
      </c>
      <c r="L546" s="46">
        <v>0</v>
      </c>
      <c r="M546" s="46">
        <v>871419</v>
      </c>
      <c r="N546" s="46">
        <v>1065719</v>
      </c>
      <c r="O546" s="46">
        <v>0</v>
      </c>
      <c r="P546" s="48">
        <v>0</v>
      </c>
      <c r="Q546" s="47">
        <f t="shared" ref="Q546" si="37">SUM(Q547:Q550)</f>
        <v>2787463</v>
      </c>
    </row>
    <row r="547" spans="1:17" ht="25.15" customHeight="1">
      <c r="A547" s="61" t="s">
        <v>6</v>
      </c>
      <c r="B547" s="62">
        <v>849</v>
      </c>
      <c r="C547" s="63">
        <v>808</v>
      </c>
      <c r="D547" s="63">
        <v>0</v>
      </c>
      <c r="E547" s="63">
        <v>1346</v>
      </c>
      <c r="F547" s="63">
        <v>1408</v>
      </c>
      <c r="G547" s="63">
        <v>0</v>
      </c>
      <c r="H547" s="63">
        <v>0</v>
      </c>
      <c r="I547" s="52">
        <f>SUM(B547:H547)</f>
        <v>4411</v>
      </c>
      <c r="J547" s="50">
        <v>62826</v>
      </c>
      <c r="K547" s="51">
        <v>59792</v>
      </c>
      <c r="L547" s="51">
        <v>0</v>
      </c>
      <c r="M547" s="51">
        <v>99604</v>
      </c>
      <c r="N547" s="51">
        <v>104192</v>
      </c>
      <c r="O547" s="51">
        <v>0</v>
      </c>
      <c r="P547" s="53">
        <v>0</v>
      </c>
      <c r="Q547" s="54">
        <f>SUM(J547:P547)</f>
        <v>326414</v>
      </c>
    </row>
    <row r="548" spans="1:17" ht="25.15" customHeight="1">
      <c r="A548" s="61" t="s">
        <v>7</v>
      </c>
      <c r="B548" s="62">
        <v>126</v>
      </c>
      <c r="C548" s="63">
        <v>100</v>
      </c>
      <c r="D548" s="63">
        <v>0</v>
      </c>
      <c r="E548" s="63">
        <v>165</v>
      </c>
      <c r="F548" s="63">
        <v>271</v>
      </c>
      <c r="G548" s="63">
        <v>0</v>
      </c>
      <c r="H548" s="63">
        <v>0</v>
      </c>
      <c r="I548" s="64">
        <f>SUM(B548:H548)</f>
        <v>662</v>
      </c>
      <c r="J548" s="62">
        <v>4662</v>
      </c>
      <c r="K548" s="63">
        <v>3700</v>
      </c>
      <c r="L548" s="63">
        <v>0</v>
      </c>
      <c r="M548" s="63">
        <v>6105</v>
      </c>
      <c r="N548" s="63">
        <v>10027</v>
      </c>
      <c r="O548" s="63">
        <v>0</v>
      </c>
      <c r="P548" s="65">
        <v>0</v>
      </c>
      <c r="Q548" s="66">
        <f>SUM(J548:P548)</f>
        <v>24494</v>
      </c>
    </row>
    <row r="549" spans="1:17" ht="25.15" customHeight="1">
      <c r="A549" s="49" t="s">
        <v>8</v>
      </c>
      <c r="B549" s="62">
        <v>3648</v>
      </c>
      <c r="C549" s="63">
        <v>1572</v>
      </c>
      <c r="D549" s="63">
        <v>0</v>
      </c>
      <c r="E549" s="63">
        <v>6019</v>
      </c>
      <c r="F549" s="63">
        <v>7960</v>
      </c>
      <c r="G549" s="63">
        <v>0</v>
      </c>
      <c r="H549" s="63">
        <v>0</v>
      </c>
      <c r="I549" s="64">
        <f>SUM(B549:H549)</f>
        <v>19199</v>
      </c>
      <c r="J549" s="62">
        <v>401280</v>
      </c>
      <c r="K549" s="63">
        <v>172920</v>
      </c>
      <c r="L549" s="63">
        <v>0</v>
      </c>
      <c r="M549" s="63">
        <v>662090</v>
      </c>
      <c r="N549" s="63">
        <v>875600</v>
      </c>
      <c r="O549" s="63">
        <v>0</v>
      </c>
      <c r="P549" s="65">
        <v>0</v>
      </c>
      <c r="Q549" s="66">
        <f>SUM(J549:P549)</f>
        <v>2111890</v>
      </c>
    </row>
    <row r="550" spans="1:17" ht="25.15" customHeight="1" thickBot="1">
      <c r="A550" s="49" t="s">
        <v>9</v>
      </c>
      <c r="B550" s="62">
        <v>1908</v>
      </c>
      <c r="C550" s="63">
        <v>731</v>
      </c>
      <c r="D550" s="63">
        <v>0</v>
      </c>
      <c r="E550" s="63">
        <v>1884</v>
      </c>
      <c r="F550" s="63">
        <v>1380</v>
      </c>
      <c r="G550" s="63">
        <v>0</v>
      </c>
      <c r="H550" s="63">
        <v>0</v>
      </c>
      <c r="I550" s="64">
        <f>SUM(B550:H550)</f>
        <v>5903</v>
      </c>
      <c r="J550" s="62">
        <v>104940</v>
      </c>
      <c r="K550" s="63">
        <v>40205</v>
      </c>
      <c r="L550" s="63">
        <v>0</v>
      </c>
      <c r="M550" s="63">
        <v>103620</v>
      </c>
      <c r="N550" s="63">
        <v>75900</v>
      </c>
      <c r="O550" s="63">
        <v>0</v>
      </c>
      <c r="P550" s="65">
        <v>0</v>
      </c>
      <c r="Q550" s="66">
        <f>SUM(J550:P550)</f>
        <v>324665</v>
      </c>
    </row>
    <row r="551" spans="1:17" ht="25.15" customHeight="1" thickBot="1">
      <c r="A551" s="60" t="s">
        <v>10</v>
      </c>
      <c r="B551" s="46">
        <v>108</v>
      </c>
      <c r="C551" s="46">
        <v>124</v>
      </c>
      <c r="D551" s="46">
        <v>0</v>
      </c>
      <c r="E551" s="46">
        <v>254</v>
      </c>
      <c r="F551" s="46">
        <v>215</v>
      </c>
      <c r="G551" s="46">
        <v>0</v>
      </c>
      <c r="H551" s="46">
        <v>0</v>
      </c>
      <c r="I551" s="47">
        <f t="shared" ref="I551" si="38">SUM(I552:I553)</f>
        <v>701</v>
      </c>
      <c r="J551" s="46">
        <v>16536</v>
      </c>
      <c r="K551" s="46">
        <v>18408</v>
      </c>
      <c r="L551" s="46">
        <v>0</v>
      </c>
      <c r="M551" s="46">
        <v>39416</v>
      </c>
      <c r="N551" s="46">
        <v>36712</v>
      </c>
      <c r="O551" s="46">
        <v>0</v>
      </c>
      <c r="P551" s="48">
        <v>0</v>
      </c>
      <c r="Q551" s="47">
        <f t="shared" ref="Q551" si="39">SUM(Q552:Q553)</f>
        <v>111072</v>
      </c>
    </row>
    <row r="552" spans="1:17" ht="25.15" customHeight="1">
      <c r="A552" s="61" t="s">
        <v>11</v>
      </c>
      <c r="B552" s="62">
        <v>51</v>
      </c>
      <c r="C552" s="63">
        <v>53</v>
      </c>
      <c r="D552" s="63">
        <v>0</v>
      </c>
      <c r="E552" s="63">
        <v>125</v>
      </c>
      <c r="F552" s="63">
        <v>138</v>
      </c>
      <c r="G552" s="63">
        <v>0</v>
      </c>
      <c r="H552" s="63">
        <v>0</v>
      </c>
      <c r="I552" s="64">
        <f>SUM(B552:H552)</f>
        <v>367</v>
      </c>
      <c r="J552" s="62">
        <v>10608</v>
      </c>
      <c r="K552" s="63">
        <v>11024</v>
      </c>
      <c r="L552" s="63">
        <v>0</v>
      </c>
      <c r="M552" s="63">
        <v>26000</v>
      </c>
      <c r="N552" s="63">
        <v>28704</v>
      </c>
      <c r="O552" s="63">
        <v>0</v>
      </c>
      <c r="P552" s="65">
        <v>0</v>
      </c>
      <c r="Q552" s="66">
        <f>SUM(J552:P552)</f>
        <v>76336</v>
      </c>
    </row>
    <row r="553" spans="1:17" ht="25.15" customHeight="1" thickBot="1">
      <c r="A553" s="61" t="s">
        <v>12</v>
      </c>
      <c r="B553" s="62">
        <v>57</v>
      </c>
      <c r="C553" s="63">
        <v>71</v>
      </c>
      <c r="D553" s="63">
        <v>0</v>
      </c>
      <c r="E553" s="63">
        <v>129</v>
      </c>
      <c r="F553" s="63">
        <v>77</v>
      </c>
      <c r="G553" s="63">
        <v>0</v>
      </c>
      <c r="H553" s="63">
        <v>0</v>
      </c>
      <c r="I553" s="64">
        <f>SUM(B553:H553)</f>
        <v>334</v>
      </c>
      <c r="J553" s="62">
        <v>5928</v>
      </c>
      <c r="K553" s="63">
        <v>7384</v>
      </c>
      <c r="L553" s="63">
        <v>0</v>
      </c>
      <c r="M553" s="63">
        <v>13416</v>
      </c>
      <c r="N553" s="63">
        <v>8008</v>
      </c>
      <c r="O553" s="63">
        <v>0</v>
      </c>
      <c r="P553" s="65">
        <v>0</v>
      </c>
      <c r="Q553" s="66">
        <f>SUM(J553:P553)</f>
        <v>34736</v>
      </c>
    </row>
    <row r="554" spans="1:17" ht="25.15" customHeight="1" thickBot="1">
      <c r="A554" s="60" t="s">
        <v>13</v>
      </c>
      <c r="B554" s="46">
        <v>111</v>
      </c>
      <c r="C554" s="46">
        <v>150</v>
      </c>
      <c r="D554" s="46">
        <v>0</v>
      </c>
      <c r="E554" s="46">
        <v>223</v>
      </c>
      <c r="F554" s="46">
        <v>237</v>
      </c>
      <c r="G554" s="46">
        <v>0</v>
      </c>
      <c r="H554" s="46">
        <v>0</v>
      </c>
      <c r="I554" s="47">
        <f t="shared" ref="I554" si="40">SUM(I555:I556)</f>
        <v>721</v>
      </c>
      <c r="J554" s="46">
        <v>22801</v>
      </c>
      <c r="K554" s="46">
        <v>32012</v>
      </c>
      <c r="L554" s="46">
        <v>0</v>
      </c>
      <c r="M554" s="46">
        <v>50585</v>
      </c>
      <c r="N554" s="46">
        <v>55568</v>
      </c>
      <c r="O554" s="46">
        <v>0</v>
      </c>
      <c r="P554" s="48">
        <v>0</v>
      </c>
      <c r="Q554" s="47">
        <f t="shared" ref="Q554" si="41">SUM(Q555:Q556)</f>
        <v>160966</v>
      </c>
    </row>
    <row r="555" spans="1:17" ht="25.15" customHeight="1">
      <c r="A555" s="61" t="s">
        <v>14</v>
      </c>
      <c r="B555" s="62">
        <v>40</v>
      </c>
      <c r="C555" s="63">
        <v>62</v>
      </c>
      <c r="D555" s="63">
        <v>0</v>
      </c>
      <c r="E555" s="63">
        <v>112</v>
      </c>
      <c r="F555" s="63">
        <v>131</v>
      </c>
      <c r="G555" s="63">
        <v>0</v>
      </c>
      <c r="H555" s="63">
        <v>0</v>
      </c>
      <c r="I555" s="64">
        <f>SUM(B555:H555)</f>
        <v>345</v>
      </c>
      <c r="J555" s="62">
        <v>12080</v>
      </c>
      <c r="K555" s="63">
        <v>18724</v>
      </c>
      <c r="L555" s="63">
        <v>0</v>
      </c>
      <c r="M555" s="63">
        <v>33824</v>
      </c>
      <c r="N555" s="63">
        <v>39562</v>
      </c>
      <c r="O555" s="63">
        <v>0</v>
      </c>
      <c r="P555" s="65">
        <v>0</v>
      </c>
      <c r="Q555" s="66">
        <f>SUM(J555:P555)</f>
        <v>104190</v>
      </c>
    </row>
    <row r="556" spans="1:17" ht="25.15" customHeight="1" thickBot="1">
      <c r="A556" s="61" t="s">
        <v>15</v>
      </c>
      <c r="B556" s="62">
        <v>71</v>
      </c>
      <c r="C556" s="63">
        <v>88</v>
      </c>
      <c r="D556" s="63">
        <v>0</v>
      </c>
      <c r="E556" s="63">
        <v>111</v>
      </c>
      <c r="F556" s="63">
        <v>106</v>
      </c>
      <c r="G556" s="63">
        <v>0</v>
      </c>
      <c r="H556" s="63">
        <v>0</v>
      </c>
      <c r="I556" s="64">
        <f>SUM(B556:H556)</f>
        <v>376</v>
      </c>
      <c r="J556" s="62">
        <v>10721</v>
      </c>
      <c r="K556" s="63">
        <v>13288</v>
      </c>
      <c r="L556" s="63">
        <v>0</v>
      </c>
      <c r="M556" s="63">
        <v>16761</v>
      </c>
      <c r="N556" s="63">
        <v>16006</v>
      </c>
      <c r="O556" s="63">
        <v>0</v>
      </c>
      <c r="P556" s="65">
        <v>0</v>
      </c>
      <c r="Q556" s="66">
        <f>SUM(J556:P556)</f>
        <v>56776</v>
      </c>
    </row>
    <row r="557" spans="1:17" ht="25.15" customHeight="1" thickBot="1">
      <c r="A557" s="60" t="s">
        <v>16</v>
      </c>
      <c r="B557" s="46">
        <v>55</v>
      </c>
      <c r="C557" s="46">
        <v>119</v>
      </c>
      <c r="D557" s="46">
        <v>0</v>
      </c>
      <c r="E557" s="46">
        <v>213</v>
      </c>
      <c r="F557" s="46">
        <v>107</v>
      </c>
      <c r="G557" s="46">
        <v>0</v>
      </c>
      <c r="H557" s="46">
        <v>0</v>
      </c>
      <c r="I557" s="47">
        <f t="shared" ref="I557" si="42">SUM(I558:I565)</f>
        <v>494</v>
      </c>
      <c r="J557" s="46">
        <v>13319</v>
      </c>
      <c r="K557" s="46">
        <v>30740</v>
      </c>
      <c r="L557" s="46">
        <v>0</v>
      </c>
      <c r="M557" s="46">
        <v>53190</v>
      </c>
      <c r="N557" s="46">
        <v>27776</v>
      </c>
      <c r="O557" s="46">
        <v>0</v>
      </c>
      <c r="P557" s="48">
        <v>0</v>
      </c>
      <c r="Q557" s="47">
        <f t="shared" ref="Q557" si="43">SUM(Q558:Q565)</f>
        <v>125025</v>
      </c>
    </row>
    <row r="558" spans="1:17" ht="25.15" customHeight="1">
      <c r="A558" s="49" t="s">
        <v>100</v>
      </c>
      <c r="B558" s="62">
        <v>7</v>
      </c>
      <c r="C558" s="63">
        <v>10</v>
      </c>
      <c r="D558" s="63">
        <v>0</v>
      </c>
      <c r="E558" s="63">
        <v>7</v>
      </c>
      <c r="F558" s="63">
        <v>5</v>
      </c>
      <c r="G558" s="63">
        <v>0</v>
      </c>
      <c r="H558" s="63">
        <v>0</v>
      </c>
      <c r="I558" s="64">
        <f t="shared" ref="I558:I565" si="44">SUM(B558:H558)</f>
        <v>29</v>
      </c>
      <c r="J558" s="62">
        <v>1820</v>
      </c>
      <c r="K558" s="63">
        <v>2600</v>
      </c>
      <c r="L558" s="63">
        <v>0</v>
      </c>
      <c r="M558" s="63">
        <v>1820</v>
      </c>
      <c r="N558" s="63">
        <v>1300</v>
      </c>
      <c r="O558" s="63">
        <v>0</v>
      </c>
      <c r="P558" s="65">
        <v>0</v>
      </c>
      <c r="Q558" s="66">
        <f t="shared" ref="Q558:Q565" si="45">SUM(J558:P558)</f>
        <v>7540</v>
      </c>
    </row>
    <row r="559" spans="1:17" ht="25.15" customHeight="1">
      <c r="A559" s="49" t="s">
        <v>101</v>
      </c>
      <c r="B559" s="62">
        <v>2</v>
      </c>
      <c r="C559" s="63">
        <v>2</v>
      </c>
      <c r="D559" s="63">
        <v>0</v>
      </c>
      <c r="E559" s="63">
        <v>2</v>
      </c>
      <c r="F559" s="63">
        <v>4</v>
      </c>
      <c r="G559" s="63">
        <v>0</v>
      </c>
      <c r="H559" s="63">
        <v>0</v>
      </c>
      <c r="I559" s="64">
        <f t="shared" si="44"/>
        <v>10</v>
      </c>
      <c r="J559" s="62">
        <v>260</v>
      </c>
      <c r="K559" s="63">
        <v>260</v>
      </c>
      <c r="L559" s="63">
        <v>0</v>
      </c>
      <c r="M559" s="63">
        <v>260</v>
      </c>
      <c r="N559" s="63">
        <v>520</v>
      </c>
      <c r="O559" s="63">
        <v>0</v>
      </c>
      <c r="P559" s="65">
        <v>0</v>
      </c>
      <c r="Q559" s="66">
        <f t="shared" si="45"/>
        <v>1300</v>
      </c>
    </row>
    <row r="560" spans="1:17" ht="25.15" customHeight="1">
      <c r="A560" s="49" t="s">
        <v>17</v>
      </c>
      <c r="B560" s="62">
        <v>0</v>
      </c>
      <c r="C560" s="63">
        <v>4</v>
      </c>
      <c r="D560" s="63">
        <v>0</v>
      </c>
      <c r="E560" s="63">
        <v>6</v>
      </c>
      <c r="F560" s="63">
        <v>5</v>
      </c>
      <c r="G560" s="63">
        <v>0</v>
      </c>
      <c r="H560" s="63">
        <v>0</v>
      </c>
      <c r="I560" s="64">
        <f t="shared" si="44"/>
        <v>15</v>
      </c>
      <c r="J560" s="62">
        <v>0</v>
      </c>
      <c r="K560" s="63">
        <v>1600</v>
      </c>
      <c r="L560" s="63">
        <v>0</v>
      </c>
      <c r="M560" s="63">
        <v>2400</v>
      </c>
      <c r="N560" s="63">
        <v>2000</v>
      </c>
      <c r="O560" s="63">
        <v>0</v>
      </c>
      <c r="P560" s="65">
        <v>0</v>
      </c>
      <c r="Q560" s="66">
        <f t="shared" si="45"/>
        <v>6000</v>
      </c>
    </row>
    <row r="561" spans="1:17" ht="25.15" customHeight="1">
      <c r="A561" s="49" t="s">
        <v>18</v>
      </c>
      <c r="B561" s="62">
        <v>14</v>
      </c>
      <c r="C561" s="63">
        <v>28</v>
      </c>
      <c r="D561" s="63">
        <v>0</v>
      </c>
      <c r="E561" s="63">
        <v>62</v>
      </c>
      <c r="F561" s="63">
        <v>25</v>
      </c>
      <c r="G561" s="63">
        <v>0</v>
      </c>
      <c r="H561" s="63">
        <v>0</v>
      </c>
      <c r="I561" s="64">
        <f t="shared" si="44"/>
        <v>129</v>
      </c>
      <c r="J561" s="62">
        <v>2800</v>
      </c>
      <c r="K561" s="63">
        <v>5600</v>
      </c>
      <c r="L561" s="63">
        <v>0</v>
      </c>
      <c r="M561" s="63">
        <v>12400</v>
      </c>
      <c r="N561" s="63">
        <v>5000</v>
      </c>
      <c r="O561" s="63">
        <v>0</v>
      </c>
      <c r="P561" s="65">
        <v>0</v>
      </c>
      <c r="Q561" s="66">
        <f t="shared" si="45"/>
        <v>25800</v>
      </c>
    </row>
    <row r="562" spans="1:17" ht="25.15" customHeight="1">
      <c r="A562" s="49" t="s">
        <v>19</v>
      </c>
      <c r="B562" s="62">
        <v>6</v>
      </c>
      <c r="C562" s="63">
        <v>9</v>
      </c>
      <c r="D562" s="63">
        <v>0</v>
      </c>
      <c r="E562" s="63">
        <v>3</v>
      </c>
      <c r="F562" s="63">
        <v>12</v>
      </c>
      <c r="G562" s="63">
        <v>0</v>
      </c>
      <c r="H562" s="63">
        <v>0</v>
      </c>
      <c r="I562" s="64">
        <f t="shared" si="44"/>
        <v>30</v>
      </c>
      <c r="J562" s="62">
        <v>1824</v>
      </c>
      <c r="K562" s="63">
        <v>2736</v>
      </c>
      <c r="L562" s="63">
        <v>0</v>
      </c>
      <c r="M562" s="63">
        <v>912</v>
      </c>
      <c r="N562" s="63">
        <v>3648</v>
      </c>
      <c r="O562" s="63">
        <v>0</v>
      </c>
      <c r="P562" s="65">
        <v>0</v>
      </c>
      <c r="Q562" s="66">
        <f t="shared" si="45"/>
        <v>9120</v>
      </c>
    </row>
    <row r="563" spans="1:17" ht="25.15" customHeight="1">
      <c r="A563" s="49" t="s">
        <v>20</v>
      </c>
      <c r="B563" s="62">
        <v>0</v>
      </c>
      <c r="C563" s="63">
        <v>2</v>
      </c>
      <c r="D563" s="63">
        <v>0</v>
      </c>
      <c r="E563" s="63">
        <v>4</v>
      </c>
      <c r="F563" s="63">
        <v>4</v>
      </c>
      <c r="G563" s="63">
        <v>0</v>
      </c>
      <c r="H563" s="63">
        <v>0</v>
      </c>
      <c r="I563" s="64">
        <f t="shared" si="44"/>
        <v>10</v>
      </c>
      <c r="J563" s="62">
        <v>0</v>
      </c>
      <c r="K563" s="63">
        <v>304</v>
      </c>
      <c r="L563" s="63">
        <v>0</v>
      </c>
      <c r="M563" s="63">
        <v>608</v>
      </c>
      <c r="N563" s="63">
        <v>608</v>
      </c>
      <c r="O563" s="63">
        <v>0</v>
      </c>
      <c r="P563" s="65">
        <v>0</v>
      </c>
      <c r="Q563" s="66">
        <f t="shared" si="45"/>
        <v>1520</v>
      </c>
    </row>
    <row r="564" spans="1:17" ht="25.15" customHeight="1">
      <c r="A564" s="49" t="s">
        <v>21</v>
      </c>
      <c r="B564" s="62">
        <v>1</v>
      </c>
      <c r="C564" s="63">
        <v>8</v>
      </c>
      <c r="D564" s="63">
        <v>0</v>
      </c>
      <c r="E564" s="63">
        <v>13</v>
      </c>
      <c r="F564" s="63">
        <v>8</v>
      </c>
      <c r="G564" s="63">
        <v>0</v>
      </c>
      <c r="H564" s="63">
        <v>0</v>
      </c>
      <c r="I564" s="64">
        <f t="shared" si="44"/>
        <v>30</v>
      </c>
      <c r="J564" s="62">
        <v>490</v>
      </c>
      <c r="K564" s="63">
        <v>3920</v>
      </c>
      <c r="L564" s="63">
        <v>0</v>
      </c>
      <c r="M564" s="63">
        <v>6370</v>
      </c>
      <c r="N564" s="63">
        <v>3920</v>
      </c>
      <c r="O564" s="63">
        <v>0</v>
      </c>
      <c r="P564" s="65">
        <v>0</v>
      </c>
      <c r="Q564" s="66">
        <f t="shared" si="45"/>
        <v>14700</v>
      </c>
    </row>
    <row r="565" spans="1:17" ht="25.15" customHeight="1" thickBot="1">
      <c r="A565" s="49" t="s">
        <v>22</v>
      </c>
      <c r="B565" s="62">
        <v>25</v>
      </c>
      <c r="C565" s="63">
        <v>56</v>
      </c>
      <c r="D565" s="63">
        <v>0</v>
      </c>
      <c r="E565" s="63">
        <v>116</v>
      </c>
      <c r="F565" s="63">
        <v>44</v>
      </c>
      <c r="G565" s="63">
        <v>0</v>
      </c>
      <c r="H565" s="63">
        <v>0</v>
      </c>
      <c r="I565" s="64">
        <f t="shared" si="44"/>
        <v>241</v>
      </c>
      <c r="J565" s="62">
        <v>6125</v>
      </c>
      <c r="K565" s="63">
        <v>13720</v>
      </c>
      <c r="L565" s="63">
        <v>0</v>
      </c>
      <c r="M565" s="63">
        <v>28420</v>
      </c>
      <c r="N565" s="63">
        <v>10780</v>
      </c>
      <c r="O565" s="63">
        <v>0</v>
      </c>
      <c r="P565" s="65">
        <v>0</v>
      </c>
      <c r="Q565" s="66">
        <f t="shared" si="45"/>
        <v>59045</v>
      </c>
    </row>
    <row r="566" spans="1:17" ht="25.15" customHeight="1" thickBot="1">
      <c r="A566" s="60" t="s">
        <v>23</v>
      </c>
      <c r="B566" s="46">
        <v>30</v>
      </c>
      <c r="C566" s="46">
        <v>46</v>
      </c>
      <c r="D566" s="46">
        <v>0</v>
      </c>
      <c r="E566" s="46">
        <v>44</v>
      </c>
      <c r="F566" s="46">
        <v>56</v>
      </c>
      <c r="G566" s="46">
        <v>0</v>
      </c>
      <c r="H566" s="46">
        <v>0</v>
      </c>
      <c r="I566" s="47">
        <f t="shared" ref="I566" si="46">SUM(I567:I568)</f>
        <v>176</v>
      </c>
      <c r="J566" s="46">
        <v>12320</v>
      </c>
      <c r="K566" s="46">
        <v>18760</v>
      </c>
      <c r="L566" s="46">
        <v>0</v>
      </c>
      <c r="M566" s="46">
        <v>17640</v>
      </c>
      <c r="N566" s="46">
        <v>23800</v>
      </c>
      <c r="O566" s="46">
        <v>0</v>
      </c>
      <c r="P566" s="48">
        <v>0</v>
      </c>
      <c r="Q566" s="47">
        <f t="shared" ref="Q566" si="47">SUM(Q567:Q568)</f>
        <v>72520</v>
      </c>
    </row>
    <row r="567" spans="1:17" ht="25.15" customHeight="1">
      <c r="A567" s="61" t="s">
        <v>24</v>
      </c>
      <c r="B567" s="62">
        <v>14</v>
      </c>
      <c r="C567" s="63">
        <v>21</v>
      </c>
      <c r="D567" s="63">
        <v>0</v>
      </c>
      <c r="E567" s="63">
        <v>19</v>
      </c>
      <c r="F567" s="63">
        <v>29</v>
      </c>
      <c r="G567" s="63">
        <v>0</v>
      </c>
      <c r="H567" s="63">
        <v>0</v>
      </c>
      <c r="I567" s="64">
        <f>SUM(B567:H567)</f>
        <v>83</v>
      </c>
      <c r="J567" s="62">
        <v>7840</v>
      </c>
      <c r="K567" s="63">
        <v>11760</v>
      </c>
      <c r="L567" s="63">
        <v>0</v>
      </c>
      <c r="M567" s="63">
        <v>10640</v>
      </c>
      <c r="N567" s="63">
        <v>16240</v>
      </c>
      <c r="O567" s="63">
        <v>0</v>
      </c>
      <c r="P567" s="65">
        <v>0</v>
      </c>
      <c r="Q567" s="66">
        <f>SUM(J567:P567)</f>
        <v>46480</v>
      </c>
    </row>
    <row r="568" spans="1:17" ht="25.15" customHeight="1" thickBot="1">
      <c r="A568" s="61" t="s">
        <v>25</v>
      </c>
      <c r="B568" s="62">
        <v>16</v>
      </c>
      <c r="C568" s="63">
        <v>25</v>
      </c>
      <c r="D568" s="63">
        <v>0</v>
      </c>
      <c r="E568" s="63">
        <v>25</v>
      </c>
      <c r="F568" s="63">
        <v>27</v>
      </c>
      <c r="G568" s="63">
        <v>0</v>
      </c>
      <c r="H568" s="63">
        <v>0</v>
      </c>
      <c r="I568" s="64">
        <f>SUM(B568:H568)</f>
        <v>93</v>
      </c>
      <c r="J568" s="62">
        <v>4480</v>
      </c>
      <c r="K568" s="63">
        <v>7000</v>
      </c>
      <c r="L568" s="63">
        <v>0</v>
      </c>
      <c r="M568" s="63">
        <v>7000</v>
      </c>
      <c r="N568" s="63">
        <v>7560</v>
      </c>
      <c r="O568" s="63">
        <v>0</v>
      </c>
      <c r="P568" s="65">
        <v>0</v>
      </c>
      <c r="Q568" s="66">
        <f>SUM(J568:P568)</f>
        <v>26040</v>
      </c>
    </row>
    <row r="569" spans="1:17" ht="25.15" customHeight="1" thickBot="1">
      <c r="A569" s="60" t="s">
        <v>26</v>
      </c>
      <c r="B569" s="46">
        <v>9</v>
      </c>
      <c r="C569" s="46">
        <v>15</v>
      </c>
      <c r="D569" s="46">
        <v>0</v>
      </c>
      <c r="E569" s="46">
        <v>20</v>
      </c>
      <c r="F569" s="46">
        <v>20</v>
      </c>
      <c r="G569" s="46">
        <v>0</v>
      </c>
      <c r="H569" s="46">
        <v>0</v>
      </c>
      <c r="I569" s="47">
        <f t="shared" ref="I569" si="48">SUM(I570:I571)</f>
        <v>64</v>
      </c>
      <c r="J569" s="46">
        <v>6825</v>
      </c>
      <c r="K569" s="46">
        <v>11550</v>
      </c>
      <c r="L569" s="46">
        <v>0</v>
      </c>
      <c r="M569" s="46">
        <v>13650</v>
      </c>
      <c r="N569" s="46">
        <v>14175</v>
      </c>
      <c r="O569" s="46">
        <v>0</v>
      </c>
      <c r="P569" s="48">
        <v>0</v>
      </c>
      <c r="Q569" s="67">
        <f t="shared" ref="Q569" si="49">SUM(Q570:Q571)</f>
        <v>46200</v>
      </c>
    </row>
    <row r="570" spans="1:17" ht="25.15" customHeight="1">
      <c r="A570" s="61" t="s">
        <v>27</v>
      </c>
      <c r="B570" s="62">
        <v>4</v>
      </c>
      <c r="C570" s="63">
        <v>7</v>
      </c>
      <c r="D570" s="63">
        <v>0</v>
      </c>
      <c r="E570" s="63">
        <v>6</v>
      </c>
      <c r="F570" s="63">
        <v>7</v>
      </c>
      <c r="G570" s="63">
        <v>0</v>
      </c>
      <c r="H570" s="63">
        <v>0</v>
      </c>
      <c r="I570" s="64">
        <f>SUM(B570:H570)</f>
        <v>24</v>
      </c>
      <c r="J570" s="62">
        <v>4200</v>
      </c>
      <c r="K570" s="63">
        <v>7350</v>
      </c>
      <c r="L570" s="63">
        <v>0</v>
      </c>
      <c r="M570" s="63">
        <v>6300</v>
      </c>
      <c r="N570" s="63">
        <v>7350</v>
      </c>
      <c r="O570" s="63">
        <v>0</v>
      </c>
      <c r="P570" s="65">
        <v>0</v>
      </c>
      <c r="Q570" s="66">
        <f>SUM(J570:P570)</f>
        <v>25200</v>
      </c>
    </row>
    <row r="571" spans="1:17" ht="25.15" customHeight="1" thickBot="1">
      <c r="A571" s="61" t="s">
        <v>28</v>
      </c>
      <c r="B571" s="62">
        <v>5</v>
      </c>
      <c r="C571" s="63">
        <v>8</v>
      </c>
      <c r="D571" s="63">
        <v>0</v>
      </c>
      <c r="E571" s="63">
        <v>14</v>
      </c>
      <c r="F571" s="63">
        <v>13</v>
      </c>
      <c r="G571" s="63">
        <v>0</v>
      </c>
      <c r="H571" s="63">
        <v>0</v>
      </c>
      <c r="I571" s="64">
        <f>SUM(B571:H571)</f>
        <v>40</v>
      </c>
      <c r="J571" s="62">
        <v>2625</v>
      </c>
      <c r="K571" s="63">
        <v>4200</v>
      </c>
      <c r="L571" s="63">
        <v>0</v>
      </c>
      <c r="M571" s="63">
        <v>7350</v>
      </c>
      <c r="N571" s="63">
        <v>6825</v>
      </c>
      <c r="O571" s="63">
        <v>0</v>
      </c>
      <c r="P571" s="65">
        <v>0</v>
      </c>
      <c r="Q571" s="66">
        <f>SUM(J571:P571)</f>
        <v>21000</v>
      </c>
    </row>
    <row r="572" spans="1:17" ht="25.15" customHeight="1" thickBot="1">
      <c r="A572" s="60" t="s">
        <v>29</v>
      </c>
      <c r="B572" s="46">
        <v>650</v>
      </c>
      <c r="C572" s="46">
        <v>949</v>
      </c>
      <c r="D572" s="46">
        <v>0</v>
      </c>
      <c r="E572" s="46">
        <v>780</v>
      </c>
      <c r="F572" s="46">
        <v>352</v>
      </c>
      <c r="G572" s="46">
        <v>0</v>
      </c>
      <c r="H572" s="46">
        <v>0</v>
      </c>
      <c r="I572" s="47">
        <f t="shared" ref="I572" si="50">SUM(I573:I574)</f>
        <v>2731</v>
      </c>
      <c r="J572" s="46">
        <v>18840</v>
      </c>
      <c r="K572" s="46">
        <v>27285</v>
      </c>
      <c r="L572" s="46">
        <v>0</v>
      </c>
      <c r="M572" s="46">
        <v>22080</v>
      </c>
      <c r="N572" s="46">
        <v>9810</v>
      </c>
      <c r="O572" s="46">
        <v>0</v>
      </c>
      <c r="P572" s="48">
        <v>0</v>
      </c>
      <c r="Q572" s="47">
        <f t="shared" ref="Q572" si="51">SUM(Q573:Q574)</f>
        <v>78015</v>
      </c>
    </row>
    <row r="573" spans="1:17" ht="25.15" customHeight="1">
      <c r="A573" s="49" t="s">
        <v>30</v>
      </c>
      <c r="B573" s="62">
        <v>606</v>
      </c>
      <c r="C573" s="63">
        <v>870</v>
      </c>
      <c r="D573" s="63">
        <v>0</v>
      </c>
      <c r="E573" s="63">
        <v>692</v>
      </c>
      <c r="F573" s="63">
        <v>302</v>
      </c>
      <c r="G573" s="63">
        <v>0</v>
      </c>
      <c r="H573" s="63">
        <v>0</v>
      </c>
      <c r="I573" s="64">
        <f>SUM(B573:H573)</f>
        <v>2470</v>
      </c>
      <c r="J573" s="62">
        <v>18180</v>
      </c>
      <c r="K573" s="63">
        <v>26100</v>
      </c>
      <c r="L573" s="63">
        <v>0</v>
      </c>
      <c r="M573" s="63">
        <v>20760</v>
      </c>
      <c r="N573" s="63">
        <v>9060</v>
      </c>
      <c r="O573" s="63">
        <v>0</v>
      </c>
      <c r="P573" s="65">
        <v>0</v>
      </c>
      <c r="Q573" s="66">
        <f>SUM(J573:P573)</f>
        <v>74100</v>
      </c>
    </row>
    <row r="574" spans="1:17" ht="25.15" customHeight="1" thickBot="1">
      <c r="A574" s="49" t="s">
        <v>102</v>
      </c>
      <c r="B574" s="62">
        <v>44</v>
      </c>
      <c r="C574" s="63">
        <v>79</v>
      </c>
      <c r="D574" s="63">
        <v>0</v>
      </c>
      <c r="E574" s="63">
        <v>88</v>
      </c>
      <c r="F574" s="63">
        <v>50</v>
      </c>
      <c r="G574" s="63">
        <v>0</v>
      </c>
      <c r="H574" s="63">
        <v>0</v>
      </c>
      <c r="I574" s="64">
        <f>SUM(B574:H574)</f>
        <v>261</v>
      </c>
      <c r="J574" s="62">
        <v>660</v>
      </c>
      <c r="K574" s="63">
        <v>1185</v>
      </c>
      <c r="L574" s="63">
        <v>0</v>
      </c>
      <c r="M574" s="63">
        <v>1320</v>
      </c>
      <c r="N574" s="63">
        <v>750</v>
      </c>
      <c r="O574" s="63">
        <v>0</v>
      </c>
      <c r="P574" s="65">
        <v>0</v>
      </c>
      <c r="Q574" s="66">
        <f>SUM(J574:P574)</f>
        <v>3915</v>
      </c>
    </row>
    <row r="575" spans="1:17" ht="25.15" customHeight="1" thickBot="1">
      <c r="A575" s="60" t="s">
        <v>32</v>
      </c>
      <c r="B575" s="46">
        <v>3256</v>
      </c>
      <c r="C575" s="46">
        <v>5390</v>
      </c>
      <c r="D575" s="46">
        <v>0</v>
      </c>
      <c r="E575" s="46">
        <v>6562</v>
      </c>
      <c r="F575" s="46">
        <v>4658</v>
      </c>
      <c r="G575" s="46">
        <v>0</v>
      </c>
      <c r="H575" s="46">
        <v>0</v>
      </c>
      <c r="I575" s="47">
        <f t="shared" ref="I575" si="52">SUM(I576:I579)</f>
        <v>19866</v>
      </c>
      <c r="J575" s="46">
        <v>255615</v>
      </c>
      <c r="K575" s="46">
        <v>409725</v>
      </c>
      <c r="L575" s="46">
        <v>0</v>
      </c>
      <c r="M575" s="46">
        <v>513300</v>
      </c>
      <c r="N575" s="46">
        <v>337125</v>
      </c>
      <c r="O575" s="46">
        <v>0</v>
      </c>
      <c r="P575" s="48">
        <v>0</v>
      </c>
      <c r="Q575" s="67">
        <f t="shared" ref="Q575" si="53">SUM(Q576:Q579)</f>
        <v>1515765</v>
      </c>
    </row>
    <row r="576" spans="1:17" ht="25.15" customHeight="1">
      <c r="A576" s="61" t="s">
        <v>33</v>
      </c>
      <c r="B576" s="62">
        <v>794</v>
      </c>
      <c r="C576" s="63">
        <v>1760</v>
      </c>
      <c r="D576" s="63">
        <v>0</v>
      </c>
      <c r="E576" s="63">
        <v>1500</v>
      </c>
      <c r="F576" s="63">
        <v>1137</v>
      </c>
      <c r="G576" s="63">
        <v>0</v>
      </c>
      <c r="H576" s="63">
        <v>0</v>
      </c>
      <c r="I576" s="64">
        <f>SUM(B576:H576)</f>
        <v>5191</v>
      </c>
      <c r="J576" s="62">
        <v>47640</v>
      </c>
      <c r="K576" s="63">
        <v>105600</v>
      </c>
      <c r="L576" s="63">
        <v>0</v>
      </c>
      <c r="M576" s="63">
        <v>90000</v>
      </c>
      <c r="N576" s="63">
        <v>68220</v>
      </c>
      <c r="O576" s="63">
        <v>0</v>
      </c>
      <c r="P576" s="65">
        <v>0</v>
      </c>
      <c r="Q576" s="66">
        <f>SUM(J576:P576)</f>
        <v>311460</v>
      </c>
    </row>
    <row r="577" spans="1:17" ht="25.15" customHeight="1">
      <c r="A577" s="61" t="s">
        <v>34</v>
      </c>
      <c r="B577" s="62">
        <v>28</v>
      </c>
      <c r="C577" s="63">
        <v>59</v>
      </c>
      <c r="D577" s="63">
        <v>0</v>
      </c>
      <c r="E577" s="63">
        <v>100</v>
      </c>
      <c r="F577" s="63">
        <v>205</v>
      </c>
      <c r="G577" s="63">
        <v>0</v>
      </c>
      <c r="H577" s="63">
        <v>0</v>
      </c>
      <c r="I577" s="64">
        <f>SUM(B577:H577)</f>
        <v>392</v>
      </c>
      <c r="J577" s="62">
        <v>840</v>
      </c>
      <c r="K577" s="63">
        <v>1770</v>
      </c>
      <c r="L577" s="63">
        <v>0</v>
      </c>
      <c r="M577" s="63">
        <v>3000</v>
      </c>
      <c r="N577" s="63">
        <v>6150</v>
      </c>
      <c r="O577" s="63">
        <v>0</v>
      </c>
      <c r="P577" s="65">
        <v>0</v>
      </c>
      <c r="Q577" s="66">
        <f>SUM(J577:P577)</f>
        <v>11760</v>
      </c>
    </row>
    <row r="578" spans="1:17" ht="25.15" customHeight="1">
      <c r="A578" s="49" t="s">
        <v>35</v>
      </c>
      <c r="B578" s="62">
        <v>2169</v>
      </c>
      <c r="C578" s="63">
        <v>3148</v>
      </c>
      <c r="D578" s="63">
        <v>0</v>
      </c>
      <c r="E578" s="63">
        <v>4378</v>
      </c>
      <c r="F578" s="63">
        <v>2523</v>
      </c>
      <c r="G578" s="63">
        <v>0</v>
      </c>
      <c r="H578" s="63">
        <v>0</v>
      </c>
      <c r="I578" s="64">
        <f>SUM(B578:H578)</f>
        <v>12218</v>
      </c>
      <c r="J578" s="62">
        <v>195210</v>
      </c>
      <c r="K578" s="63">
        <v>283320</v>
      </c>
      <c r="L578" s="63">
        <v>0</v>
      </c>
      <c r="M578" s="63">
        <v>394020</v>
      </c>
      <c r="N578" s="63">
        <v>227070</v>
      </c>
      <c r="O578" s="63">
        <v>0</v>
      </c>
      <c r="P578" s="65">
        <v>0</v>
      </c>
      <c r="Q578" s="66">
        <f>SUM(J578:P578)</f>
        <v>1099620</v>
      </c>
    </row>
    <row r="579" spans="1:17" ht="25.15" customHeight="1" thickBot="1">
      <c r="A579" s="49" t="s">
        <v>36</v>
      </c>
      <c r="B579" s="62">
        <v>265</v>
      </c>
      <c r="C579" s="63">
        <v>423</v>
      </c>
      <c r="D579" s="63">
        <v>0</v>
      </c>
      <c r="E579" s="63">
        <v>584</v>
      </c>
      <c r="F579" s="63">
        <v>793</v>
      </c>
      <c r="G579" s="63">
        <v>0</v>
      </c>
      <c r="H579" s="63">
        <v>0</v>
      </c>
      <c r="I579" s="64">
        <f>SUM(B579:H579)</f>
        <v>2065</v>
      </c>
      <c r="J579" s="62">
        <v>11925</v>
      </c>
      <c r="K579" s="63">
        <v>19035</v>
      </c>
      <c r="L579" s="63">
        <v>0</v>
      </c>
      <c r="M579" s="63">
        <v>26280</v>
      </c>
      <c r="N579" s="63">
        <v>35685</v>
      </c>
      <c r="O579" s="63">
        <v>0</v>
      </c>
      <c r="P579" s="65">
        <v>0</v>
      </c>
      <c r="Q579" s="66">
        <f>SUM(J579:P579)</f>
        <v>92925</v>
      </c>
    </row>
    <row r="580" spans="1:17" ht="25.15" customHeight="1" thickBot="1">
      <c r="A580" s="60" t="s">
        <v>37</v>
      </c>
      <c r="B580" s="46">
        <v>42</v>
      </c>
      <c r="C580" s="46">
        <v>127</v>
      </c>
      <c r="D580" s="46">
        <v>0</v>
      </c>
      <c r="E580" s="46">
        <v>109</v>
      </c>
      <c r="F580" s="46">
        <v>60</v>
      </c>
      <c r="G580" s="46">
        <v>0</v>
      </c>
      <c r="H580" s="46">
        <v>0</v>
      </c>
      <c r="I580" s="47">
        <f t="shared" ref="I580" si="54">SUM(I581:I582)</f>
        <v>338</v>
      </c>
      <c r="J580" s="46">
        <v>6205</v>
      </c>
      <c r="K580" s="46">
        <v>18870</v>
      </c>
      <c r="L580" s="46">
        <v>0</v>
      </c>
      <c r="M580" s="46">
        <v>15895</v>
      </c>
      <c r="N580" s="46">
        <v>8415</v>
      </c>
      <c r="O580" s="46">
        <v>0</v>
      </c>
      <c r="P580" s="48">
        <v>0</v>
      </c>
      <c r="Q580" s="67">
        <f t="shared" ref="Q580" si="55">SUM(Q581:Q582)</f>
        <v>49385</v>
      </c>
    </row>
    <row r="581" spans="1:17" ht="25.15" customHeight="1">
      <c r="A581" s="61" t="s">
        <v>38</v>
      </c>
      <c r="B581" s="62">
        <v>31</v>
      </c>
      <c r="C581" s="63">
        <v>95</v>
      </c>
      <c r="D581" s="63">
        <v>0</v>
      </c>
      <c r="E581" s="63">
        <v>78</v>
      </c>
      <c r="F581" s="63">
        <v>39</v>
      </c>
      <c r="G581" s="63">
        <v>0</v>
      </c>
      <c r="H581" s="63">
        <v>0</v>
      </c>
      <c r="I581" s="64">
        <f>SUM(B581:H581)</f>
        <v>243</v>
      </c>
      <c r="J581" s="62">
        <v>5270</v>
      </c>
      <c r="K581" s="63">
        <v>16150</v>
      </c>
      <c r="L581" s="63">
        <v>0</v>
      </c>
      <c r="M581" s="63">
        <v>13260</v>
      </c>
      <c r="N581" s="63">
        <v>6630</v>
      </c>
      <c r="O581" s="63">
        <v>0</v>
      </c>
      <c r="P581" s="65">
        <v>0</v>
      </c>
      <c r="Q581" s="66">
        <f>SUM(J581:P581)</f>
        <v>41310</v>
      </c>
    </row>
    <row r="582" spans="1:17" ht="25.15" customHeight="1" thickBot="1">
      <c r="A582" s="61" t="s">
        <v>39</v>
      </c>
      <c r="B582" s="62">
        <v>11</v>
      </c>
      <c r="C582" s="63">
        <v>32</v>
      </c>
      <c r="D582" s="63">
        <v>0</v>
      </c>
      <c r="E582" s="63">
        <v>31</v>
      </c>
      <c r="F582" s="63">
        <v>21</v>
      </c>
      <c r="G582" s="63">
        <v>0</v>
      </c>
      <c r="H582" s="63">
        <v>0</v>
      </c>
      <c r="I582" s="64">
        <f>SUM(B582:H582)</f>
        <v>95</v>
      </c>
      <c r="J582" s="62">
        <v>935</v>
      </c>
      <c r="K582" s="63">
        <v>2720</v>
      </c>
      <c r="L582" s="63">
        <v>0</v>
      </c>
      <c r="M582" s="63">
        <v>2635</v>
      </c>
      <c r="N582" s="63">
        <v>1785</v>
      </c>
      <c r="O582" s="63">
        <v>0</v>
      </c>
      <c r="P582" s="65">
        <v>0</v>
      </c>
      <c r="Q582" s="66">
        <f>SUM(J582:P582)</f>
        <v>8075</v>
      </c>
    </row>
    <row r="583" spans="1:17" ht="25.15" customHeight="1" thickBot="1">
      <c r="A583" s="60" t="s">
        <v>40</v>
      </c>
      <c r="B583" s="46">
        <v>63</v>
      </c>
      <c r="C583" s="46">
        <v>200</v>
      </c>
      <c r="D583" s="46">
        <v>0</v>
      </c>
      <c r="E583" s="46">
        <v>204</v>
      </c>
      <c r="F583" s="46">
        <v>159</v>
      </c>
      <c r="G583" s="46">
        <v>0</v>
      </c>
      <c r="H583" s="46">
        <v>0</v>
      </c>
      <c r="I583" s="47">
        <f t="shared" ref="I583" si="56">SUM(I584:I585)</f>
        <v>626</v>
      </c>
      <c r="J583" s="46">
        <v>14040</v>
      </c>
      <c r="K583" s="46">
        <v>44400</v>
      </c>
      <c r="L583" s="46">
        <v>0</v>
      </c>
      <c r="M583" s="46">
        <v>43080</v>
      </c>
      <c r="N583" s="46">
        <v>32640</v>
      </c>
      <c r="O583" s="46">
        <v>0</v>
      </c>
      <c r="P583" s="48">
        <v>0</v>
      </c>
      <c r="Q583" s="47">
        <f t="shared" ref="Q583" si="57">SUM(Q584:Q585)</f>
        <v>134160</v>
      </c>
    </row>
    <row r="584" spans="1:17" ht="25.15" customHeight="1">
      <c r="A584" s="61" t="s">
        <v>41</v>
      </c>
      <c r="B584" s="62">
        <v>54</v>
      </c>
      <c r="C584" s="63">
        <v>170</v>
      </c>
      <c r="D584" s="63">
        <v>0</v>
      </c>
      <c r="E584" s="63">
        <v>155</v>
      </c>
      <c r="F584" s="63">
        <v>113</v>
      </c>
      <c r="G584" s="63">
        <v>0</v>
      </c>
      <c r="H584" s="63">
        <v>0</v>
      </c>
      <c r="I584" s="64">
        <f>SUM(B584:H584)</f>
        <v>492</v>
      </c>
      <c r="J584" s="62">
        <v>12960</v>
      </c>
      <c r="K584" s="63">
        <v>40800</v>
      </c>
      <c r="L584" s="63">
        <v>0</v>
      </c>
      <c r="M584" s="63">
        <v>37200</v>
      </c>
      <c r="N584" s="63">
        <v>27120</v>
      </c>
      <c r="O584" s="63">
        <v>0</v>
      </c>
      <c r="P584" s="65">
        <v>0</v>
      </c>
      <c r="Q584" s="66">
        <f>SUM(J584:P584)</f>
        <v>118080</v>
      </c>
    </row>
    <row r="585" spans="1:17" ht="25.15" customHeight="1" thickBot="1">
      <c r="A585" s="61" t="s">
        <v>42</v>
      </c>
      <c r="B585" s="62">
        <v>9</v>
      </c>
      <c r="C585" s="63">
        <v>30</v>
      </c>
      <c r="D585" s="63">
        <v>0</v>
      </c>
      <c r="E585" s="63">
        <v>49</v>
      </c>
      <c r="F585" s="63">
        <v>46</v>
      </c>
      <c r="G585" s="63">
        <v>0</v>
      </c>
      <c r="H585" s="63">
        <v>0</v>
      </c>
      <c r="I585" s="64">
        <f>SUM(B585:H585)</f>
        <v>134</v>
      </c>
      <c r="J585" s="62">
        <v>1080</v>
      </c>
      <c r="K585" s="63">
        <v>3600</v>
      </c>
      <c r="L585" s="63">
        <v>0</v>
      </c>
      <c r="M585" s="63">
        <v>5880</v>
      </c>
      <c r="N585" s="63">
        <v>5520</v>
      </c>
      <c r="O585" s="63">
        <v>0</v>
      </c>
      <c r="P585" s="65">
        <v>0</v>
      </c>
      <c r="Q585" s="66">
        <f>SUM(J585:P585)</f>
        <v>16080</v>
      </c>
    </row>
    <row r="586" spans="1:17" ht="25.15" customHeight="1" thickBot="1">
      <c r="A586" s="60" t="s">
        <v>43</v>
      </c>
      <c r="B586" s="46">
        <v>52</v>
      </c>
      <c r="C586" s="46">
        <v>166</v>
      </c>
      <c r="D586" s="46">
        <v>0</v>
      </c>
      <c r="E586" s="46">
        <v>161</v>
      </c>
      <c r="F586" s="46">
        <v>98</v>
      </c>
      <c r="G586" s="46">
        <v>0</v>
      </c>
      <c r="H586" s="46">
        <v>0</v>
      </c>
      <c r="I586" s="47">
        <f t="shared" ref="I586" si="58">SUM(I587:I594)</f>
        <v>477</v>
      </c>
      <c r="J586" s="46">
        <v>12910</v>
      </c>
      <c r="K586" s="46">
        <v>39154</v>
      </c>
      <c r="L586" s="46">
        <v>0</v>
      </c>
      <c r="M586" s="46">
        <v>42030</v>
      </c>
      <c r="N586" s="46">
        <v>22542</v>
      </c>
      <c r="O586" s="46">
        <v>0</v>
      </c>
      <c r="P586" s="48">
        <v>0</v>
      </c>
      <c r="Q586" s="47">
        <f t="shared" ref="Q586" si="59">SUM(Q587:Q594)</f>
        <v>116636</v>
      </c>
    </row>
    <row r="587" spans="1:17" ht="25.15" customHeight="1">
      <c r="A587" s="49" t="s">
        <v>103</v>
      </c>
      <c r="B587" s="62">
        <v>7</v>
      </c>
      <c r="C587" s="63">
        <v>26</v>
      </c>
      <c r="D587" s="63">
        <v>0</v>
      </c>
      <c r="E587" s="63">
        <v>9</v>
      </c>
      <c r="F587" s="63">
        <v>7</v>
      </c>
      <c r="G587" s="63">
        <v>0</v>
      </c>
      <c r="H587" s="63">
        <v>0</v>
      </c>
      <c r="I587" s="64">
        <f t="shared" ref="I587:I594" si="60">SUM(B587:H587)</f>
        <v>49</v>
      </c>
      <c r="J587" s="62">
        <v>1358</v>
      </c>
      <c r="K587" s="63">
        <v>5044</v>
      </c>
      <c r="L587" s="63">
        <v>0</v>
      </c>
      <c r="M587" s="63">
        <v>1746</v>
      </c>
      <c r="N587" s="63">
        <v>1358</v>
      </c>
      <c r="O587" s="63">
        <v>0</v>
      </c>
      <c r="P587" s="65">
        <v>0</v>
      </c>
      <c r="Q587" s="66">
        <f t="shared" ref="Q587:Q594" si="61">SUM(J587:P587)</f>
        <v>9506</v>
      </c>
    </row>
    <row r="588" spans="1:17" ht="25.15" customHeight="1">
      <c r="A588" s="49" t="s">
        <v>104</v>
      </c>
      <c r="B588" s="62">
        <v>1</v>
      </c>
      <c r="C588" s="63">
        <v>0</v>
      </c>
      <c r="D588" s="63">
        <v>0</v>
      </c>
      <c r="E588" s="63">
        <v>2</v>
      </c>
      <c r="F588" s="63">
        <v>7</v>
      </c>
      <c r="G588" s="63">
        <v>0</v>
      </c>
      <c r="H588" s="63">
        <v>0</v>
      </c>
      <c r="I588" s="64">
        <f t="shared" si="60"/>
        <v>10</v>
      </c>
      <c r="J588" s="62">
        <v>97</v>
      </c>
      <c r="K588" s="63">
        <v>0</v>
      </c>
      <c r="L588" s="63">
        <v>0</v>
      </c>
      <c r="M588" s="63">
        <v>194</v>
      </c>
      <c r="N588" s="63">
        <v>679</v>
      </c>
      <c r="O588" s="63">
        <v>0</v>
      </c>
      <c r="P588" s="65">
        <v>0</v>
      </c>
      <c r="Q588" s="66">
        <f t="shared" si="61"/>
        <v>970</v>
      </c>
    </row>
    <row r="589" spans="1:17" ht="25.15" customHeight="1">
      <c r="A589" s="49" t="s">
        <v>44</v>
      </c>
      <c r="B589" s="62">
        <v>8</v>
      </c>
      <c r="C589" s="63">
        <v>18</v>
      </c>
      <c r="D589" s="63">
        <v>0</v>
      </c>
      <c r="E589" s="63">
        <v>31</v>
      </c>
      <c r="F589" s="63">
        <v>13</v>
      </c>
      <c r="G589" s="63">
        <v>0</v>
      </c>
      <c r="H589" s="63">
        <v>0</v>
      </c>
      <c r="I589" s="64">
        <f t="shared" si="60"/>
        <v>70</v>
      </c>
      <c r="J589" s="62">
        <v>2400</v>
      </c>
      <c r="K589" s="63">
        <v>5400</v>
      </c>
      <c r="L589" s="63">
        <v>0</v>
      </c>
      <c r="M589" s="63">
        <v>9300</v>
      </c>
      <c r="N589" s="63">
        <v>3900</v>
      </c>
      <c r="O589" s="63">
        <v>0</v>
      </c>
      <c r="P589" s="65">
        <v>0</v>
      </c>
      <c r="Q589" s="66">
        <f t="shared" si="61"/>
        <v>21000</v>
      </c>
    </row>
    <row r="590" spans="1:17" ht="25.15" customHeight="1">
      <c r="A590" s="49" t="s">
        <v>45</v>
      </c>
      <c r="B590" s="62">
        <v>3</v>
      </c>
      <c r="C590" s="63">
        <v>10</v>
      </c>
      <c r="D590" s="63">
        <v>0</v>
      </c>
      <c r="E590" s="63">
        <v>17</v>
      </c>
      <c r="F590" s="63">
        <v>4</v>
      </c>
      <c r="G590" s="63">
        <v>0</v>
      </c>
      <c r="H590" s="63">
        <v>0</v>
      </c>
      <c r="I590" s="64">
        <f t="shared" si="60"/>
        <v>34</v>
      </c>
      <c r="J590" s="62">
        <v>450</v>
      </c>
      <c r="K590" s="63">
        <v>1500</v>
      </c>
      <c r="L590" s="63">
        <v>0</v>
      </c>
      <c r="M590" s="63">
        <v>2550</v>
      </c>
      <c r="N590" s="63">
        <v>600</v>
      </c>
      <c r="O590" s="63">
        <v>0</v>
      </c>
      <c r="P590" s="65">
        <v>0</v>
      </c>
      <c r="Q590" s="66">
        <f t="shared" si="61"/>
        <v>5100</v>
      </c>
    </row>
    <row r="591" spans="1:17" ht="25.15" customHeight="1">
      <c r="A591" s="49" t="s">
        <v>105</v>
      </c>
      <c r="B591" s="62">
        <v>15</v>
      </c>
      <c r="C591" s="63">
        <v>61</v>
      </c>
      <c r="D591" s="63">
        <v>0</v>
      </c>
      <c r="E591" s="63">
        <v>33</v>
      </c>
      <c r="F591" s="63">
        <v>33</v>
      </c>
      <c r="G591" s="63">
        <v>0</v>
      </c>
      <c r="H591" s="63">
        <v>0</v>
      </c>
      <c r="I591" s="64">
        <f t="shared" si="60"/>
        <v>142</v>
      </c>
      <c r="J591" s="62">
        <v>3450</v>
      </c>
      <c r="K591" s="63">
        <v>14030</v>
      </c>
      <c r="L591" s="63">
        <v>0</v>
      </c>
      <c r="M591" s="63">
        <v>7590</v>
      </c>
      <c r="N591" s="63">
        <v>7590</v>
      </c>
      <c r="O591" s="63">
        <v>0</v>
      </c>
      <c r="P591" s="65">
        <v>0</v>
      </c>
      <c r="Q591" s="66">
        <f t="shared" si="61"/>
        <v>32660</v>
      </c>
    </row>
    <row r="592" spans="1:17" ht="25.15" customHeight="1">
      <c r="A592" s="49" t="s">
        <v>106</v>
      </c>
      <c r="B592" s="62">
        <v>3</v>
      </c>
      <c r="C592" s="63">
        <v>2</v>
      </c>
      <c r="D592" s="63">
        <v>0</v>
      </c>
      <c r="E592" s="63">
        <v>1</v>
      </c>
      <c r="F592" s="63">
        <v>4</v>
      </c>
      <c r="G592" s="63">
        <v>0</v>
      </c>
      <c r="H592" s="63">
        <v>0</v>
      </c>
      <c r="I592" s="64">
        <f t="shared" si="60"/>
        <v>10</v>
      </c>
      <c r="J592" s="62">
        <v>345</v>
      </c>
      <c r="K592" s="63">
        <v>230</v>
      </c>
      <c r="L592" s="63">
        <v>0</v>
      </c>
      <c r="M592" s="63">
        <v>115</v>
      </c>
      <c r="N592" s="63">
        <v>460</v>
      </c>
      <c r="O592" s="63">
        <v>0</v>
      </c>
      <c r="P592" s="65">
        <v>0</v>
      </c>
      <c r="Q592" s="66">
        <f t="shared" si="61"/>
        <v>1150</v>
      </c>
    </row>
    <row r="593" spans="1:17" ht="25.15" customHeight="1">
      <c r="A593" s="49" t="s">
        <v>46</v>
      </c>
      <c r="B593" s="62">
        <v>11</v>
      </c>
      <c r="C593" s="63">
        <v>21</v>
      </c>
      <c r="D593" s="63">
        <v>0</v>
      </c>
      <c r="E593" s="63">
        <v>43</v>
      </c>
      <c r="F593" s="63">
        <v>13</v>
      </c>
      <c r="G593" s="63">
        <v>0</v>
      </c>
      <c r="H593" s="63">
        <v>0</v>
      </c>
      <c r="I593" s="64">
        <f t="shared" si="60"/>
        <v>88</v>
      </c>
      <c r="J593" s="62">
        <v>4070</v>
      </c>
      <c r="K593" s="63">
        <v>7770</v>
      </c>
      <c r="L593" s="63">
        <v>0</v>
      </c>
      <c r="M593" s="63">
        <v>15910</v>
      </c>
      <c r="N593" s="63">
        <v>4810</v>
      </c>
      <c r="O593" s="63">
        <v>0</v>
      </c>
      <c r="P593" s="65">
        <v>0</v>
      </c>
      <c r="Q593" s="66">
        <f t="shared" si="61"/>
        <v>32560</v>
      </c>
    </row>
    <row r="594" spans="1:17" ht="25.15" customHeight="1" thickBot="1">
      <c r="A594" s="49" t="s">
        <v>47</v>
      </c>
      <c r="B594" s="62">
        <v>4</v>
      </c>
      <c r="C594" s="63">
        <v>28</v>
      </c>
      <c r="D594" s="63">
        <v>0</v>
      </c>
      <c r="E594" s="63">
        <v>25</v>
      </c>
      <c r="F594" s="63">
        <v>17</v>
      </c>
      <c r="G594" s="63">
        <v>0</v>
      </c>
      <c r="H594" s="63">
        <v>0</v>
      </c>
      <c r="I594" s="64">
        <f t="shared" si="60"/>
        <v>74</v>
      </c>
      <c r="J594" s="62">
        <v>740</v>
      </c>
      <c r="K594" s="63">
        <v>5180</v>
      </c>
      <c r="L594" s="63">
        <v>0</v>
      </c>
      <c r="M594" s="63">
        <v>4625</v>
      </c>
      <c r="N594" s="63">
        <v>3145</v>
      </c>
      <c r="O594" s="63">
        <v>0</v>
      </c>
      <c r="P594" s="65">
        <v>0</v>
      </c>
      <c r="Q594" s="66">
        <f t="shared" si="61"/>
        <v>13690</v>
      </c>
    </row>
    <row r="595" spans="1:17" ht="25.15" customHeight="1" thickBot="1">
      <c r="A595" s="60" t="s">
        <v>48</v>
      </c>
      <c r="B595" s="46">
        <v>37</v>
      </c>
      <c r="C595" s="46">
        <v>151</v>
      </c>
      <c r="D595" s="46">
        <v>0</v>
      </c>
      <c r="E595" s="46">
        <v>104</v>
      </c>
      <c r="F595" s="46">
        <v>95</v>
      </c>
      <c r="G595" s="46">
        <v>0</v>
      </c>
      <c r="H595" s="46">
        <v>0</v>
      </c>
      <c r="I595" s="47">
        <f t="shared" ref="I595" si="62">SUM(I596:I597)</f>
        <v>387</v>
      </c>
      <c r="J595" s="46">
        <v>14910</v>
      </c>
      <c r="K595" s="46">
        <v>57330</v>
      </c>
      <c r="L595" s="46">
        <v>0</v>
      </c>
      <c r="M595" s="46">
        <v>39690</v>
      </c>
      <c r="N595" s="46">
        <v>34440</v>
      </c>
      <c r="O595" s="46">
        <v>0</v>
      </c>
      <c r="P595" s="48">
        <v>0</v>
      </c>
      <c r="Q595" s="47">
        <f t="shared" ref="Q595" si="63">SUM(Q596:Q597)</f>
        <v>146370</v>
      </c>
    </row>
    <row r="596" spans="1:17" ht="25.15" customHeight="1">
      <c r="A596" s="61" t="s">
        <v>49</v>
      </c>
      <c r="B596" s="62">
        <v>34</v>
      </c>
      <c r="C596" s="63">
        <v>122</v>
      </c>
      <c r="D596" s="63">
        <v>0</v>
      </c>
      <c r="E596" s="63">
        <v>85</v>
      </c>
      <c r="F596" s="63">
        <v>69</v>
      </c>
      <c r="G596" s="63">
        <v>0</v>
      </c>
      <c r="H596" s="63">
        <v>0</v>
      </c>
      <c r="I596" s="64">
        <f>SUM(B596:H596)</f>
        <v>310</v>
      </c>
      <c r="J596" s="62">
        <v>14280</v>
      </c>
      <c r="K596" s="63">
        <v>51240</v>
      </c>
      <c r="L596" s="63">
        <v>0</v>
      </c>
      <c r="M596" s="63">
        <v>35700</v>
      </c>
      <c r="N596" s="63">
        <v>28980</v>
      </c>
      <c r="O596" s="63">
        <v>0</v>
      </c>
      <c r="P596" s="65">
        <v>0</v>
      </c>
      <c r="Q596" s="66">
        <f>SUM(J596:P596)</f>
        <v>130200</v>
      </c>
    </row>
    <row r="597" spans="1:17" ht="25.15" customHeight="1" thickBot="1">
      <c r="A597" s="61" t="s">
        <v>50</v>
      </c>
      <c r="B597" s="62">
        <v>3</v>
      </c>
      <c r="C597" s="63">
        <v>29</v>
      </c>
      <c r="D597" s="63">
        <v>0</v>
      </c>
      <c r="E597" s="63">
        <v>19</v>
      </c>
      <c r="F597" s="63">
        <v>26</v>
      </c>
      <c r="G597" s="63">
        <v>0</v>
      </c>
      <c r="H597" s="63">
        <v>0</v>
      </c>
      <c r="I597" s="64">
        <f>SUM(B597:H597)</f>
        <v>77</v>
      </c>
      <c r="J597" s="62">
        <v>630</v>
      </c>
      <c r="K597" s="63">
        <v>6090</v>
      </c>
      <c r="L597" s="63">
        <v>0</v>
      </c>
      <c r="M597" s="63">
        <v>3990</v>
      </c>
      <c r="N597" s="63">
        <v>5460</v>
      </c>
      <c r="O597" s="63">
        <v>0</v>
      </c>
      <c r="P597" s="65">
        <v>0</v>
      </c>
      <c r="Q597" s="66">
        <f>SUM(J597:P597)</f>
        <v>16170</v>
      </c>
    </row>
    <row r="598" spans="1:17" ht="25.15" customHeight="1" thickBot="1">
      <c r="A598" s="60" t="s">
        <v>117</v>
      </c>
      <c r="B598" s="46">
        <v>14</v>
      </c>
      <c r="C598" s="46">
        <v>72</v>
      </c>
      <c r="D598" s="46">
        <v>0</v>
      </c>
      <c r="E598" s="46">
        <v>58</v>
      </c>
      <c r="F598" s="46">
        <v>63</v>
      </c>
      <c r="G598" s="46">
        <v>0</v>
      </c>
      <c r="H598" s="46">
        <v>0</v>
      </c>
      <c r="I598" s="47">
        <f t="shared" ref="I598" si="64">SUM(I599:I600)</f>
        <v>207</v>
      </c>
      <c r="J598" s="46">
        <v>10400</v>
      </c>
      <c r="K598" s="46">
        <v>52000</v>
      </c>
      <c r="L598" s="46">
        <v>0</v>
      </c>
      <c r="M598" s="46">
        <v>42400</v>
      </c>
      <c r="N598" s="46">
        <v>44800</v>
      </c>
      <c r="O598" s="46">
        <v>0</v>
      </c>
      <c r="P598" s="48">
        <v>0</v>
      </c>
      <c r="Q598" s="47">
        <f t="shared" ref="Q598" si="65">SUM(Q599:Q600)</f>
        <v>149600</v>
      </c>
    </row>
    <row r="599" spans="1:17" ht="25.15" customHeight="1">
      <c r="A599" s="61" t="s">
        <v>51</v>
      </c>
      <c r="B599" s="62">
        <v>12</v>
      </c>
      <c r="C599" s="63">
        <v>58</v>
      </c>
      <c r="D599" s="63">
        <v>0</v>
      </c>
      <c r="E599" s="63">
        <v>48</v>
      </c>
      <c r="F599" s="63">
        <v>49</v>
      </c>
      <c r="G599" s="63">
        <v>0</v>
      </c>
      <c r="H599" s="63">
        <v>0</v>
      </c>
      <c r="I599" s="64">
        <f>SUM(B599:H599)</f>
        <v>167</v>
      </c>
      <c r="J599" s="62">
        <v>9600</v>
      </c>
      <c r="K599" s="63">
        <v>46400</v>
      </c>
      <c r="L599" s="63">
        <v>0</v>
      </c>
      <c r="M599" s="63">
        <v>38400</v>
      </c>
      <c r="N599" s="63">
        <v>39200</v>
      </c>
      <c r="O599" s="63">
        <v>0</v>
      </c>
      <c r="P599" s="65">
        <v>0</v>
      </c>
      <c r="Q599" s="66">
        <f>SUM(J599:P599)</f>
        <v>133600</v>
      </c>
    </row>
    <row r="600" spans="1:17" ht="25.15" customHeight="1" thickBot="1">
      <c r="A600" s="61" t="s">
        <v>52</v>
      </c>
      <c r="B600" s="62">
        <v>2</v>
      </c>
      <c r="C600" s="63">
        <v>14</v>
      </c>
      <c r="D600" s="63">
        <v>0</v>
      </c>
      <c r="E600" s="63">
        <v>10</v>
      </c>
      <c r="F600" s="63">
        <v>14</v>
      </c>
      <c r="G600" s="63">
        <v>0</v>
      </c>
      <c r="H600" s="63">
        <v>0</v>
      </c>
      <c r="I600" s="64">
        <f>SUM(B600:H600)</f>
        <v>40</v>
      </c>
      <c r="J600" s="62">
        <v>800</v>
      </c>
      <c r="K600" s="63">
        <v>5600</v>
      </c>
      <c r="L600" s="63">
        <v>0</v>
      </c>
      <c r="M600" s="63">
        <v>4000</v>
      </c>
      <c r="N600" s="63">
        <v>5600</v>
      </c>
      <c r="O600" s="63">
        <v>0</v>
      </c>
      <c r="P600" s="65">
        <v>0</v>
      </c>
      <c r="Q600" s="66">
        <f>SUM(J600:P600)</f>
        <v>16000</v>
      </c>
    </row>
    <row r="601" spans="1:17" ht="25.15" customHeight="1" thickBot="1">
      <c r="A601" s="60" t="s">
        <v>114</v>
      </c>
      <c r="B601" s="46">
        <v>128</v>
      </c>
      <c r="C601" s="46">
        <v>156</v>
      </c>
      <c r="D601" s="46">
        <v>0</v>
      </c>
      <c r="E601" s="46">
        <v>177</v>
      </c>
      <c r="F601" s="46">
        <v>35</v>
      </c>
      <c r="G601" s="46">
        <v>0</v>
      </c>
      <c r="H601" s="46">
        <v>0</v>
      </c>
      <c r="I601" s="47">
        <f t="shared" ref="I601" si="66">SUM(I602:I603)</f>
        <v>496</v>
      </c>
      <c r="J601" s="46">
        <v>124.5</v>
      </c>
      <c r="K601" s="46">
        <v>153.5</v>
      </c>
      <c r="L601" s="46">
        <v>0</v>
      </c>
      <c r="M601" s="46">
        <v>175.5</v>
      </c>
      <c r="N601" s="46">
        <v>34.5</v>
      </c>
      <c r="O601" s="46">
        <v>0</v>
      </c>
      <c r="P601" s="48">
        <v>0</v>
      </c>
      <c r="Q601" s="47">
        <f t="shared" ref="Q601" si="67">SUM(Q602:Q603)</f>
        <v>488</v>
      </c>
    </row>
    <row r="602" spans="1:17" ht="25.15" customHeight="1">
      <c r="A602" s="49" t="s">
        <v>115</v>
      </c>
      <c r="B602" s="62">
        <v>121</v>
      </c>
      <c r="C602" s="63">
        <v>151</v>
      </c>
      <c r="D602" s="63">
        <v>0</v>
      </c>
      <c r="E602" s="63">
        <v>174</v>
      </c>
      <c r="F602" s="63">
        <v>34</v>
      </c>
      <c r="G602" s="63">
        <v>0</v>
      </c>
      <c r="H602" s="63">
        <v>0</v>
      </c>
      <c r="I602" s="64">
        <f>SUM(B602:H602)</f>
        <v>480</v>
      </c>
      <c r="J602" s="68">
        <v>121</v>
      </c>
      <c r="K602" s="69">
        <v>151</v>
      </c>
      <c r="L602" s="69">
        <v>0</v>
      </c>
      <c r="M602" s="69">
        <v>174</v>
      </c>
      <c r="N602" s="69">
        <v>34</v>
      </c>
      <c r="O602" s="69">
        <v>0</v>
      </c>
      <c r="P602" s="70">
        <v>0</v>
      </c>
      <c r="Q602" s="66">
        <f>SUM(J602:P602)</f>
        <v>480</v>
      </c>
    </row>
    <row r="603" spans="1:17" ht="25.15" customHeight="1" thickBot="1">
      <c r="A603" s="49" t="s">
        <v>116</v>
      </c>
      <c r="B603" s="62">
        <v>7</v>
      </c>
      <c r="C603" s="63">
        <v>5</v>
      </c>
      <c r="D603" s="63">
        <v>0</v>
      </c>
      <c r="E603" s="63">
        <v>3</v>
      </c>
      <c r="F603" s="63">
        <v>1</v>
      </c>
      <c r="G603" s="63">
        <v>0</v>
      </c>
      <c r="H603" s="63">
        <v>0</v>
      </c>
      <c r="I603" s="64">
        <f>SUM(B603:H603)</f>
        <v>16</v>
      </c>
      <c r="J603" s="68">
        <v>3.5</v>
      </c>
      <c r="K603" s="69">
        <v>2.5</v>
      </c>
      <c r="L603" s="69">
        <v>0</v>
      </c>
      <c r="M603" s="69">
        <v>1.5</v>
      </c>
      <c r="N603" s="69">
        <v>0.5</v>
      </c>
      <c r="O603" s="69">
        <v>0</v>
      </c>
      <c r="P603" s="70">
        <v>0</v>
      </c>
      <c r="Q603" s="66">
        <f>SUM(J603:P603)</f>
        <v>8</v>
      </c>
    </row>
    <row r="604" spans="1:17" ht="25.15" customHeight="1" thickBot="1">
      <c r="A604" s="60" t="s">
        <v>53</v>
      </c>
      <c r="B604" s="46">
        <v>6</v>
      </c>
      <c r="C604" s="46">
        <v>6</v>
      </c>
      <c r="D604" s="46">
        <v>0</v>
      </c>
      <c r="E604" s="46">
        <v>1</v>
      </c>
      <c r="F604" s="46">
        <v>21</v>
      </c>
      <c r="G604" s="46">
        <v>0</v>
      </c>
      <c r="H604" s="46">
        <v>0</v>
      </c>
      <c r="I604" s="47">
        <f t="shared" ref="I604" si="68">SUM(I605:I606)</f>
        <v>34</v>
      </c>
      <c r="J604" s="46">
        <v>1020</v>
      </c>
      <c r="K604" s="46">
        <v>1020</v>
      </c>
      <c r="L604" s="46">
        <v>0</v>
      </c>
      <c r="M604" s="46">
        <v>170</v>
      </c>
      <c r="N604" s="46">
        <v>3145</v>
      </c>
      <c r="O604" s="46">
        <v>0</v>
      </c>
      <c r="P604" s="48">
        <v>0</v>
      </c>
      <c r="Q604" s="47">
        <f t="shared" ref="Q604" si="69">SUM(Q605:Q606)</f>
        <v>5355</v>
      </c>
    </row>
    <row r="605" spans="1:17" ht="25.15" customHeight="1">
      <c r="A605" s="61" t="s">
        <v>54</v>
      </c>
      <c r="B605" s="62">
        <v>6</v>
      </c>
      <c r="C605" s="63">
        <v>6</v>
      </c>
      <c r="D605" s="63">
        <v>0</v>
      </c>
      <c r="E605" s="63">
        <v>1</v>
      </c>
      <c r="F605" s="63">
        <v>16</v>
      </c>
      <c r="G605" s="63">
        <v>0</v>
      </c>
      <c r="H605" s="63">
        <v>0</v>
      </c>
      <c r="I605" s="64">
        <f>SUM(B605:H605)</f>
        <v>29</v>
      </c>
      <c r="J605" s="62">
        <v>1020</v>
      </c>
      <c r="K605" s="63">
        <v>1020</v>
      </c>
      <c r="L605" s="63">
        <v>0</v>
      </c>
      <c r="M605" s="63">
        <v>170</v>
      </c>
      <c r="N605" s="63">
        <v>2720</v>
      </c>
      <c r="O605" s="63">
        <v>0</v>
      </c>
      <c r="P605" s="65">
        <v>0</v>
      </c>
      <c r="Q605" s="66">
        <f>SUM(J605:P605)</f>
        <v>4930</v>
      </c>
    </row>
    <row r="606" spans="1:17" ht="25.15" customHeight="1" thickBot="1">
      <c r="A606" s="61" t="s">
        <v>55</v>
      </c>
      <c r="B606" s="62">
        <v>0</v>
      </c>
      <c r="C606" s="63">
        <v>0</v>
      </c>
      <c r="D606" s="63">
        <v>0</v>
      </c>
      <c r="E606" s="63">
        <v>0</v>
      </c>
      <c r="F606" s="63">
        <v>5</v>
      </c>
      <c r="G606" s="63">
        <v>0</v>
      </c>
      <c r="H606" s="63">
        <v>0</v>
      </c>
      <c r="I606" s="64">
        <f>SUM(B606:H606)</f>
        <v>5</v>
      </c>
      <c r="J606" s="62">
        <v>0</v>
      </c>
      <c r="K606" s="63">
        <v>0</v>
      </c>
      <c r="L606" s="63">
        <v>0</v>
      </c>
      <c r="M606" s="63">
        <v>0</v>
      </c>
      <c r="N606" s="63">
        <v>425</v>
      </c>
      <c r="O606" s="63">
        <v>0</v>
      </c>
      <c r="P606" s="65">
        <v>0</v>
      </c>
      <c r="Q606" s="66">
        <f>SUM(J606:P606)</f>
        <v>425</v>
      </c>
    </row>
    <row r="607" spans="1:17" ht="25.15" customHeight="1" thickBot="1">
      <c r="A607" s="60" t="s">
        <v>56</v>
      </c>
      <c r="B607" s="46">
        <v>1</v>
      </c>
      <c r="C607" s="46">
        <v>0</v>
      </c>
      <c r="D607" s="46">
        <v>0</v>
      </c>
      <c r="E607" s="46">
        <v>1</v>
      </c>
      <c r="F607" s="46">
        <v>0</v>
      </c>
      <c r="G607" s="46">
        <v>0</v>
      </c>
      <c r="H607" s="46">
        <v>0</v>
      </c>
      <c r="I607" s="47">
        <f t="shared" ref="I607" si="70">SUM(I608:I609)</f>
        <v>2</v>
      </c>
      <c r="J607" s="46">
        <v>155</v>
      </c>
      <c r="K607" s="46">
        <v>0</v>
      </c>
      <c r="L607" s="46">
        <v>0</v>
      </c>
      <c r="M607" s="46">
        <v>155</v>
      </c>
      <c r="N607" s="46">
        <v>0</v>
      </c>
      <c r="O607" s="46">
        <v>0</v>
      </c>
      <c r="P607" s="48">
        <v>0</v>
      </c>
      <c r="Q607" s="47">
        <f t="shared" ref="Q607" si="71">SUM(Q608:Q609)</f>
        <v>310</v>
      </c>
    </row>
    <row r="608" spans="1:17" ht="25.15" customHeight="1">
      <c r="A608" s="61" t="s">
        <v>57</v>
      </c>
      <c r="B608" s="62">
        <v>0</v>
      </c>
      <c r="C608" s="63">
        <v>0</v>
      </c>
      <c r="D608" s="63">
        <v>0</v>
      </c>
      <c r="E608" s="63">
        <v>0</v>
      </c>
      <c r="F608" s="63">
        <v>0</v>
      </c>
      <c r="G608" s="63">
        <v>0</v>
      </c>
      <c r="H608" s="63">
        <v>0</v>
      </c>
      <c r="I608" s="64">
        <f>SUM(B608:H608)</f>
        <v>0</v>
      </c>
      <c r="J608" s="68">
        <v>0</v>
      </c>
      <c r="K608" s="69">
        <v>0</v>
      </c>
      <c r="L608" s="69">
        <v>0</v>
      </c>
      <c r="M608" s="69">
        <v>0</v>
      </c>
      <c r="N608" s="69">
        <v>0</v>
      </c>
      <c r="O608" s="69">
        <v>0</v>
      </c>
      <c r="P608" s="70">
        <v>0</v>
      </c>
      <c r="Q608" s="64">
        <f>SUM(J608:P608)</f>
        <v>0</v>
      </c>
    </row>
    <row r="609" spans="1:17" ht="25.15" customHeight="1" thickBot="1">
      <c r="A609" s="61" t="s">
        <v>58</v>
      </c>
      <c r="B609" s="62">
        <v>1</v>
      </c>
      <c r="C609" s="63">
        <v>0</v>
      </c>
      <c r="D609" s="63">
        <v>0</v>
      </c>
      <c r="E609" s="63">
        <v>1</v>
      </c>
      <c r="F609" s="63">
        <v>0</v>
      </c>
      <c r="G609" s="63">
        <v>0</v>
      </c>
      <c r="H609" s="63">
        <v>0</v>
      </c>
      <c r="I609" s="64">
        <f>SUM(B609:H609)</f>
        <v>2</v>
      </c>
      <c r="J609" s="68">
        <v>155</v>
      </c>
      <c r="K609" s="69">
        <v>0</v>
      </c>
      <c r="L609" s="69">
        <v>0</v>
      </c>
      <c r="M609" s="69">
        <v>155</v>
      </c>
      <c r="N609" s="69">
        <v>0</v>
      </c>
      <c r="O609" s="69">
        <v>0</v>
      </c>
      <c r="P609" s="70">
        <v>0</v>
      </c>
      <c r="Q609" s="64">
        <f>SUM(J609:P609)</f>
        <v>310</v>
      </c>
    </row>
    <row r="610" spans="1:17" ht="25.15" customHeight="1" thickBot="1">
      <c r="A610" s="60" t="s">
        <v>59</v>
      </c>
      <c r="B610" s="46">
        <v>1</v>
      </c>
      <c r="C610" s="46">
        <v>5</v>
      </c>
      <c r="D610" s="46">
        <v>0</v>
      </c>
      <c r="E610" s="46">
        <v>1</v>
      </c>
      <c r="F610" s="46">
        <v>16</v>
      </c>
      <c r="G610" s="46">
        <v>0</v>
      </c>
      <c r="H610" s="46">
        <v>0</v>
      </c>
      <c r="I610" s="47">
        <f t="shared" ref="I610" si="72">SUM(I611:I612)</f>
        <v>23</v>
      </c>
      <c r="J610" s="46">
        <v>430</v>
      </c>
      <c r="K610" s="46">
        <v>2150</v>
      </c>
      <c r="L610" s="46">
        <v>0</v>
      </c>
      <c r="M610" s="46">
        <v>430</v>
      </c>
      <c r="N610" s="46">
        <v>6880</v>
      </c>
      <c r="O610" s="46">
        <v>0</v>
      </c>
      <c r="P610" s="48">
        <v>0</v>
      </c>
      <c r="Q610" s="47">
        <f t="shared" ref="Q610" si="73">SUM(Q611:Q612)</f>
        <v>9890</v>
      </c>
    </row>
    <row r="611" spans="1:17" ht="25.15" customHeight="1">
      <c r="A611" s="61" t="s">
        <v>60</v>
      </c>
      <c r="B611" s="62">
        <v>1</v>
      </c>
      <c r="C611" s="63">
        <v>5</v>
      </c>
      <c r="D611" s="63">
        <v>0</v>
      </c>
      <c r="E611" s="63">
        <v>1</v>
      </c>
      <c r="F611" s="63">
        <v>16</v>
      </c>
      <c r="G611" s="63">
        <v>0</v>
      </c>
      <c r="H611" s="63">
        <v>0</v>
      </c>
      <c r="I611" s="64">
        <f>SUM(B611:H611)</f>
        <v>23</v>
      </c>
      <c r="J611" s="68">
        <v>430</v>
      </c>
      <c r="K611" s="69">
        <v>2150</v>
      </c>
      <c r="L611" s="69">
        <v>0</v>
      </c>
      <c r="M611" s="69">
        <v>430</v>
      </c>
      <c r="N611" s="69">
        <v>6880</v>
      </c>
      <c r="O611" s="69">
        <v>0</v>
      </c>
      <c r="P611" s="70">
        <v>0</v>
      </c>
      <c r="Q611" s="64">
        <f>SUM(J611:P611)</f>
        <v>9890</v>
      </c>
    </row>
    <row r="612" spans="1:17" ht="25.15" customHeight="1" thickBot="1">
      <c r="A612" s="61" t="s">
        <v>61</v>
      </c>
      <c r="B612" s="62">
        <v>0</v>
      </c>
      <c r="C612" s="63">
        <v>0</v>
      </c>
      <c r="D612" s="63">
        <v>0</v>
      </c>
      <c r="E612" s="63">
        <v>0</v>
      </c>
      <c r="F612" s="63">
        <v>0</v>
      </c>
      <c r="G612" s="63">
        <v>0</v>
      </c>
      <c r="H612" s="63">
        <v>0</v>
      </c>
      <c r="I612" s="64">
        <f>SUM(B612:H612)</f>
        <v>0</v>
      </c>
      <c r="J612" s="68">
        <v>0</v>
      </c>
      <c r="K612" s="69">
        <v>0</v>
      </c>
      <c r="L612" s="69">
        <v>0</v>
      </c>
      <c r="M612" s="69">
        <v>0</v>
      </c>
      <c r="N612" s="69">
        <v>0</v>
      </c>
      <c r="O612" s="69">
        <v>0</v>
      </c>
      <c r="P612" s="70">
        <v>0</v>
      </c>
      <c r="Q612" s="64">
        <f>SUM(J612:P612)</f>
        <v>0</v>
      </c>
    </row>
    <row r="613" spans="1:17" ht="25.15" customHeight="1" thickBot="1">
      <c r="A613" s="60" t="s">
        <v>62</v>
      </c>
      <c r="B613" s="46">
        <v>22311</v>
      </c>
      <c r="C613" s="46">
        <v>0</v>
      </c>
      <c r="D613" s="46">
        <v>625860</v>
      </c>
      <c r="E613" s="46">
        <v>148741</v>
      </c>
      <c r="F613" s="46">
        <v>44470</v>
      </c>
      <c r="G613" s="46">
        <v>8500</v>
      </c>
      <c r="H613" s="48">
        <v>5666</v>
      </c>
      <c r="I613" s="47">
        <f t="shared" ref="I613" si="74">SUM(I614:I628)</f>
        <v>855548</v>
      </c>
      <c r="J613" s="46">
        <v>88274</v>
      </c>
      <c r="K613" s="46">
        <v>0</v>
      </c>
      <c r="L613" s="46">
        <v>2457860.4999999995</v>
      </c>
      <c r="M613" s="46">
        <v>589930.9</v>
      </c>
      <c r="N613" s="46">
        <v>160492.20000000001</v>
      </c>
      <c r="O613" s="46">
        <v>29900</v>
      </c>
      <c r="P613" s="48">
        <v>24124.7</v>
      </c>
      <c r="Q613" s="47">
        <f t="shared" ref="Q613" si="75">SUM(Q614:Q628)</f>
        <v>3350582.2999999993</v>
      </c>
    </row>
    <row r="614" spans="1:17" ht="25.15" customHeight="1">
      <c r="A614" s="61" t="s">
        <v>63</v>
      </c>
      <c r="B614" s="62">
        <v>16069</v>
      </c>
      <c r="C614" s="63">
        <v>0</v>
      </c>
      <c r="D614" s="63">
        <v>442775</v>
      </c>
      <c r="E614" s="63">
        <v>108741</v>
      </c>
      <c r="F614" s="63">
        <v>25413</v>
      </c>
      <c r="G614" s="63">
        <v>4500</v>
      </c>
      <c r="H614" s="65">
        <v>4823</v>
      </c>
      <c r="I614" s="64">
        <f t="shared" ref="I614:I628" si="76">SUM(B614:H614)</f>
        <v>602321</v>
      </c>
      <c r="J614" s="68">
        <v>73917.399999999994</v>
      </c>
      <c r="K614" s="69">
        <v>0</v>
      </c>
      <c r="L614" s="69">
        <v>2036764.9999999998</v>
      </c>
      <c r="M614" s="69">
        <v>500208.6</v>
      </c>
      <c r="N614" s="69">
        <v>116899.79999999999</v>
      </c>
      <c r="O614" s="69">
        <v>20700</v>
      </c>
      <c r="P614" s="70">
        <v>22185.8</v>
      </c>
      <c r="Q614" s="64">
        <f t="shared" ref="Q614:Q628" si="77">SUM(J614:P614)</f>
        <v>2770676.5999999996</v>
      </c>
    </row>
    <row r="615" spans="1:17" ht="25.15" customHeight="1">
      <c r="A615" s="61" t="s">
        <v>64</v>
      </c>
      <c r="B615" s="62">
        <v>6242</v>
      </c>
      <c r="C615" s="63">
        <v>0</v>
      </c>
      <c r="D615" s="63">
        <v>183085</v>
      </c>
      <c r="E615" s="63">
        <v>38568</v>
      </c>
      <c r="F615" s="63">
        <v>18874</v>
      </c>
      <c r="G615" s="63">
        <v>4000</v>
      </c>
      <c r="H615" s="65">
        <v>843</v>
      </c>
      <c r="I615" s="64">
        <f t="shared" si="76"/>
        <v>251612</v>
      </c>
      <c r="J615" s="68">
        <v>14356.599999999999</v>
      </c>
      <c r="K615" s="69">
        <v>0</v>
      </c>
      <c r="L615" s="69">
        <v>421095.49999999994</v>
      </c>
      <c r="M615" s="69">
        <v>88706.4</v>
      </c>
      <c r="N615" s="69">
        <v>43410.2</v>
      </c>
      <c r="O615" s="69">
        <v>9200</v>
      </c>
      <c r="P615" s="70">
        <v>1938.8999999999999</v>
      </c>
      <c r="Q615" s="64">
        <f t="shared" si="77"/>
        <v>578707.59999999986</v>
      </c>
    </row>
    <row r="616" spans="1:17" ht="25.15" customHeight="1">
      <c r="A616" s="61" t="s">
        <v>65</v>
      </c>
      <c r="B616" s="62">
        <v>0</v>
      </c>
      <c r="C616" s="62">
        <v>0</v>
      </c>
      <c r="D616" s="62">
        <v>0</v>
      </c>
      <c r="E616" s="63">
        <v>0</v>
      </c>
      <c r="F616" s="63">
        <v>0</v>
      </c>
      <c r="G616" s="62">
        <v>0</v>
      </c>
      <c r="H616" s="62">
        <v>0</v>
      </c>
      <c r="I616" s="64">
        <f t="shared" si="76"/>
        <v>0</v>
      </c>
      <c r="J616" s="68">
        <v>0</v>
      </c>
      <c r="K616" s="69">
        <v>0</v>
      </c>
      <c r="L616" s="69">
        <v>0</v>
      </c>
      <c r="M616" s="69">
        <v>0</v>
      </c>
      <c r="N616" s="69">
        <v>0</v>
      </c>
      <c r="O616" s="69">
        <v>0</v>
      </c>
      <c r="P616" s="70">
        <v>0</v>
      </c>
      <c r="Q616" s="64">
        <f t="shared" si="77"/>
        <v>0</v>
      </c>
    </row>
    <row r="617" spans="1:17" ht="25.15" customHeight="1">
      <c r="A617" s="61" t="s">
        <v>66</v>
      </c>
      <c r="B617" s="62">
        <v>0</v>
      </c>
      <c r="C617" s="62">
        <v>0</v>
      </c>
      <c r="D617" s="62">
        <v>0</v>
      </c>
      <c r="E617" s="63">
        <v>5</v>
      </c>
      <c r="F617" s="63">
        <v>0</v>
      </c>
      <c r="G617" s="62">
        <v>0</v>
      </c>
      <c r="H617" s="62">
        <v>0</v>
      </c>
      <c r="I617" s="64">
        <f t="shared" si="76"/>
        <v>5</v>
      </c>
      <c r="J617" s="68">
        <v>0</v>
      </c>
      <c r="K617" s="69">
        <v>0</v>
      </c>
      <c r="L617" s="69">
        <v>0</v>
      </c>
      <c r="M617" s="69">
        <v>30</v>
      </c>
      <c r="N617" s="69">
        <v>0</v>
      </c>
      <c r="O617" s="69">
        <v>0</v>
      </c>
      <c r="P617" s="70">
        <v>0</v>
      </c>
      <c r="Q617" s="64">
        <f t="shared" si="77"/>
        <v>30</v>
      </c>
    </row>
    <row r="618" spans="1:17" ht="25.15" customHeight="1">
      <c r="A618" s="61" t="s">
        <v>67</v>
      </c>
      <c r="B618" s="62">
        <v>0</v>
      </c>
      <c r="C618" s="62">
        <v>0</v>
      </c>
      <c r="D618" s="62">
        <v>0</v>
      </c>
      <c r="E618" s="63">
        <v>3</v>
      </c>
      <c r="F618" s="63">
        <v>6</v>
      </c>
      <c r="G618" s="62">
        <v>0</v>
      </c>
      <c r="H618" s="62">
        <v>0</v>
      </c>
      <c r="I618" s="64">
        <f t="shared" si="76"/>
        <v>9</v>
      </c>
      <c r="J618" s="68">
        <v>0</v>
      </c>
      <c r="K618" s="69">
        <v>0</v>
      </c>
      <c r="L618" s="69">
        <v>0</v>
      </c>
      <c r="M618" s="69">
        <v>12</v>
      </c>
      <c r="N618" s="69">
        <v>24</v>
      </c>
      <c r="O618" s="69">
        <v>0</v>
      </c>
      <c r="P618" s="70">
        <v>0</v>
      </c>
      <c r="Q618" s="64">
        <f t="shared" si="77"/>
        <v>36</v>
      </c>
    </row>
    <row r="619" spans="1:17" ht="25.15" customHeight="1">
      <c r="A619" s="61" t="s">
        <v>68</v>
      </c>
      <c r="B619" s="62">
        <v>0</v>
      </c>
      <c r="C619" s="62">
        <v>0</v>
      </c>
      <c r="D619" s="62">
        <v>0</v>
      </c>
      <c r="E619" s="63">
        <v>4</v>
      </c>
      <c r="F619" s="63">
        <v>1</v>
      </c>
      <c r="G619" s="62">
        <v>0</v>
      </c>
      <c r="H619" s="62">
        <v>0</v>
      </c>
      <c r="I619" s="64">
        <f t="shared" si="76"/>
        <v>5</v>
      </c>
      <c r="J619" s="68">
        <v>0</v>
      </c>
      <c r="K619" s="69">
        <v>0</v>
      </c>
      <c r="L619" s="69">
        <v>0</v>
      </c>
      <c r="M619" s="69">
        <v>12</v>
      </c>
      <c r="N619" s="69">
        <v>3</v>
      </c>
      <c r="O619" s="69">
        <v>0</v>
      </c>
      <c r="P619" s="70">
        <v>0</v>
      </c>
      <c r="Q619" s="64">
        <f t="shared" si="77"/>
        <v>15</v>
      </c>
    </row>
    <row r="620" spans="1:17" ht="25.15" customHeight="1">
      <c r="A620" s="61" t="s">
        <v>69</v>
      </c>
      <c r="B620" s="62">
        <v>0</v>
      </c>
      <c r="C620" s="62">
        <v>0</v>
      </c>
      <c r="D620" s="62">
        <v>0</v>
      </c>
      <c r="E620" s="63">
        <v>9</v>
      </c>
      <c r="F620" s="63">
        <v>1</v>
      </c>
      <c r="G620" s="62">
        <v>0</v>
      </c>
      <c r="H620" s="62">
        <v>0</v>
      </c>
      <c r="I620" s="64">
        <f t="shared" si="76"/>
        <v>10</v>
      </c>
      <c r="J620" s="68">
        <v>0</v>
      </c>
      <c r="K620" s="69">
        <v>0</v>
      </c>
      <c r="L620" s="69">
        <v>0</v>
      </c>
      <c r="M620" s="69">
        <v>18</v>
      </c>
      <c r="N620" s="69">
        <v>2</v>
      </c>
      <c r="O620" s="69">
        <v>0</v>
      </c>
      <c r="P620" s="70">
        <v>0</v>
      </c>
      <c r="Q620" s="64">
        <f t="shared" si="77"/>
        <v>20</v>
      </c>
    </row>
    <row r="621" spans="1:17" ht="25.15" customHeight="1">
      <c r="A621" s="61" t="s">
        <v>118</v>
      </c>
      <c r="B621" s="62">
        <v>0</v>
      </c>
      <c r="C621" s="62">
        <v>0</v>
      </c>
      <c r="D621" s="62">
        <v>0</v>
      </c>
      <c r="E621" s="63">
        <v>209</v>
      </c>
      <c r="F621" s="63">
        <v>78</v>
      </c>
      <c r="G621" s="62">
        <v>0</v>
      </c>
      <c r="H621" s="62">
        <v>0</v>
      </c>
      <c r="I621" s="64">
        <f t="shared" si="76"/>
        <v>287</v>
      </c>
      <c r="J621" s="68">
        <v>0</v>
      </c>
      <c r="K621" s="69">
        <v>0</v>
      </c>
      <c r="L621" s="69">
        <v>0</v>
      </c>
      <c r="M621" s="69">
        <v>250.79999999999998</v>
      </c>
      <c r="N621" s="69">
        <v>93.6</v>
      </c>
      <c r="O621" s="69">
        <v>0</v>
      </c>
      <c r="P621" s="70">
        <v>0</v>
      </c>
      <c r="Q621" s="64">
        <f t="shared" si="77"/>
        <v>344.4</v>
      </c>
    </row>
    <row r="622" spans="1:17" ht="25.15" customHeight="1">
      <c r="A622" s="61" t="s">
        <v>119</v>
      </c>
      <c r="B622" s="62">
        <v>0</v>
      </c>
      <c r="C622" s="62">
        <v>0</v>
      </c>
      <c r="D622" s="62">
        <v>0</v>
      </c>
      <c r="E622" s="63">
        <v>173</v>
      </c>
      <c r="F622" s="63">
        <v>4</v>
      </c>
      <c r="G622" s="62">
        <v>0</v>
      </c>
      <c r="H622" s="62">
        <v>0</v>
      </c>
      <c r="I622" s="64">
        <f t="shared" si="76"/>
        <v>177</v>
      </c>
      <c r="J622" s="68">
        <v>0</v>
      </c>
      <c r="K622" s="69">
        <v>0</v>
      </c>
      <c r="L622" s="69">
        <v>0</v>
      </c>
      <c r="M622" s="69">
        <v>173</v>
      </c>
      <c r="N622" s="69">
        <v>4</v>
      </c>
      <c r="O622" s="69">
        <v>0</v>
      </c>
      <c r="P622" s="70">
        <v>0</v>
      </c>
      <c r="Q622" s="64">
        <f t="shared" si="77"/>
        <v>177</v>
      </c>
    </row>
    <row r="623" spans="1:17" ht="25.15" customHeight="1">
      <c r="A623" s="61" t="s">
        <v>120</v>
      </c>
      <c r="B623" s="62">
        <v>0</v>
      </c>
      <c r="C623" s="62">
        <v>0</v>
      </c>
      <c r="D623" s="62">
        <v>0</v>
      </c>
      <c r="E623" s="63">
        <v>44</v>
      </c>
      <c r="F623" s="63">
        <v>19</v>
      </c>
      <c r="G623" s="62">
        <v>0</v>
      </c>
      <c r="H623" s="62">
        <v>0</v>
      </c>
      <c r="I623" s="64">
        <f t="shared" si="76"/>
        <v>63</v>
      </c>
      <c r="J623" s="68">
        <v>0</v>
      </c>
      <c r="K623" s="69">
        <v>0</v>
      </c>
      <c r="L623" s="69">
        <v>0</v>
      </c>
      <c r="M623" s="69">
        <v>35.200000000000003</v>
      </c>
      <c r="N623" s="69">
        <v>15.200000000000001</v>
      </c>
      <c r="O623" s="69">
        <v>0</v>
      </c>
      <c r="P623" s="70">
        <v>0</v>
      </c>
      <c r="Q623" s="64">
        <f t="shared" si="77"/>
        <v>50.400000000000006</v>
      </c>
    </row>
    <row r="624" spans="1:17" ht="25.15" customHeight="1">
      <c r="A624" s="49" t="s">
        <v>121</v>
      </c>
      <c r="B624" s="62">
        <v>0</v>
      </c>
      <c r="C624" s="62">
        <v>0</v>
      </c>
      <c r="D624" s="62">
        <v>0</v>
      </c>
      <c r="E624" s="63">
        <v>36</v>
      </c>
      <c r="F624" s="63">
        <v>51</v>
      </c>
      <c r="G624" s="62">
        <v>0</v>
      </c>
      <c r="H624" s="62">
        <v>0</v>
      </c>
      <c r="I624" s="64">
        <f t="shared" si="76"/>
        <v>87</v>
      </c>
      <c r="J624" s="68">
        <v>0</v>
      </c>
      <c r="K624" s="69">
        <v>0</v>
      </c>
      <c r="L624" s="69">
        <v>0</v>
      </c>
      <c r="M624" s="69">
        <v>21.599999999999998</v>
      </c>
      <c r="N624" s="69">
        <v>30.599999999999998</v>
      </c>
      <c r="O624" s="69">
        <v>0</v>
      </c>
      <c r="P624" s="70">
        <v>0</v>
      </c>
      <c r="Q624" s="64">
        <f t="shared" si="77"/>
        <v>52.199999999999996</v>
      </c>
    </row>
    <row r="625" spans="1:17" ht="25.15" customHeight="1">
      <c r="A625" s="71" t="s">
        <v>122</v>
      </c>
      <c r="B625" s="62">
        <v>0</v>
      </c>
      <c r="C625" s="62">
        <v>0</v>
      </c>
      <c r="D625" s="62">
        <v>0</v>
      </c>
      <c r="E625" s="63">
        <v>837</v>
      </c>
      <c r="F625" s="63">
        <v>6</v>
      </c>
      <c r="G625" s="62">
        <v>0</v>
      </c>
      <c r="H625" s="62">
        <v>0</v>
      </c>
      <c r="I625" s="64">
        <f t="shared" si="76"/>
        <v>843</v>
      </c>
      <c r="J625" s="68">
        <v>0</v>
      </c>
      <c r="K625" s="69">
        <v>0</v>
      </c>
      <c r="L625" s="69">
        <v>0</v>
      </c>
      <c r="M625" s="69">
        <v>418.5</v>
      </c>
      <c r="N625" s="69">
        <v>3</v>
      </c>
      <c r="O625" s="69">
        <v>0</v>
      </c>
      <c r="P625" s="70">
        <v>0</v>
      </c>
      <c r="Q625" s="64">
        <f t="shared" si="77"/>
        <v>421.5</v>
      </c>
    </row>
    <row r="626" spans="1:17" ht="25.15" customHeight="1">
      <c r="A626" s="71" t="s">
        <v>123</v>
      </c>
      <c r="B626" s="62">
        <v>0</v>
      </c>
      <c r="C626" s="62">
        <v>0</v>
      </c>
      <c r="D626" s="62">
        <v>0</v>
      </c>
      <c r="E626" s="63">
        <v>112</v>
      </c>
      <c r="F626" s="63">
        <v>17</v>
      </c>
      <c r="G626" s="62">
        <v>0</v>
      </c>
      <c r="H626" s="62">
        <v>0</v>
      </c>
      <c r="I626" s="64">
        <f t="shared" si="76"/>
        <v>129</v>
      </c>
      <c r="J626" s="68">
        <v>0</v>
      </c>
      <c r="K626" s="69">
        <v>0</v>
      </c>
      <c r="L626" s="69">
        <v>0</v>
      </c>
      <c r="M626" s="69">
        <v>44.800000000000004</v>
      </c>
      <c r="N626" s="69">
        <v>6.8000000000000007</v>
      </c>
      <c r="O626" s="69">
        <v>0</v>
      </c>
      <c r="P626" s="70">
        <v>0</v>
      </c>
      <c r="Q626" s="64">
        <f t="shared" si="77"/>
        <v>51.600000000000009</v>
      </c>
    </row>
    <row r="627" spans="1:17" ht="25.15" customHeight="1">
      <c r="A627" s="49" t="s">
        <v>124</v>
      </c>
      <c r="B627" s="62">
        <v>0</v>
      </c>
      <c r="C627" s="62">
        <v>0</v>
      </c>
      <c r="D627" s="62">
        <v>0</v>
      </c>
      <c r="E627" s="63">
        <v>0</v>
      </c>
      <c r="F627" s="63">
        <v>0</v>
      </c>
      <c r="G627" s="62">
        <v>0</v>
      </c>
      <c r="H627" s="62">
        <v>0</v>
      </c>
      <c r="I627" s="64">
        <f t="shared" si="76"/>
        <v>0</v>
      </c>
      <c r="J627" s="68">
        <v>0</v>
      </c>
      <c r="K627" s="69">
        <v>0</v>
      </c>
      <c r="L627" s="69">
        <v>0</v>
      </c>
      <c r="M627" s="69">
        <v>0</v>
      </c>
      <c r="N627" s="69">
        <v>0</v>
      </c>
      <c r="O627" s="69">
        <v>0</v>
      </c>
      <c r="P627" s="70">
        <v>0</v>
      </c>
      <c r="Q627" s="64">
        <f t="shared" si="77"/>
        <v>0</v>
      </c>
    </row>
    <row r="628" spans="1:17" ht="25.15" customHeight="1" thickBot="1">
      <c r="A628" s="49" t="s">
        <v>125</v>
      </c>
      <c r="B628" s="62">
        <v>0</v>
      </c>
      <c r="C628" s="62">
        <v>0</v>
      </c>
      <c r="D628" s="62">
        <v>0</v>
      </c>
      <c r="E628" s="63">
        <v>0</v>
      </c>
      <c r="F628" s="63">
        <v>0</v>
      </c>
      <c r="G628" s="62">
        <v>0</v>
      </c>
      <c r="H628" s="62">
        <v>0</v>
      </c>
      <c r="I628" s="64">
        <f t="shared" si="76"/>
        <v>0</v>
      </c>
      <c r="J628" s="68">
        <v>0</v>
      </c>
      <c r="K628" s="69">
        <v>0</v>
      </c>
      <c r="L628" s="69">
        <v>0</v>
      </c>
      <c r="M628" s="69">
        <v>0</v>
      </c>
      <c r="N628" s="69">
        <v>0</v>
      </c>
      <c r="O628" s="69">
        <v>0</v>
      </c>
      <c r="P628" s="70">
        <v>0</v>
      </c>
      <c r="Q628" s="64">
        <f t="shared" si="77"/>
        <v>0</v>
      </c>
    </row>
    <row r="629" spans="1:17" ht="25.15" customHeight="1" thickBot="1">
      <c r="A629" s="60" t="s">
        <v>70</v>
      </c>
      <c r="B629" s="46">
        <v>0</v>
      </c>
      <c r="C629" s="46">
        <v>0</v>
      </c>
      <c r="D629" s="46">
        <v>27</v>
      </c>
      <c r="E629" s="46">
        <v>41</v>
      </c>
      <c r="F629" s="46">
        <v>12</v>
      </c>
      <c r="G629" s="46">
        <v>0</v>
      </c>
      <c r="H629" s="48">
        <v>0</v>
      </c>
      <c r="I629" s="47">
        <f t="shared" ref="I629" si="78">SUM(I630:I631)</f>
        <v>80</v>
      </c>
      <c r="J629" s="46">
        <v>0</v>
      </c>
      <c r="K629" s="46">
        <v>0</v>
      </c>
      <c r="L629" s="46">
        <v>990</v>
      </c>
      <c r="M629" s="46">
        <v>1452</v>
      </c>
      <c r="N629" s="46">
        <v>528</v>
      </c>
      <c r="O629" s="46">
        <v>0</v>
      </c>
      <c r="P629" s="48">
        <v>0</v>
      </c>
      <c r="Q629" s="47">
        <f t="shared" ref="Q629" si="79">SUM(Q630:Q631)</f>
        <v>2970</v>
      </c>
    </row>
    <row r="630" spans="1:17" ht="25.15" customHeight="1">
      <c r="A630" s="49" t="s">
        <v>71</v>
      </c>
      <c r="B630" s="62">
        <v>0</v>
      </c>
      <c r="C630" s="63">
        <v>0</v>
      </c>
      <c r="D630" s="63">
        <v>18</v>
      </c>
      <c r="E630" s="63">
        <v>25</v>
      </c>
      <c r="F630" s="63">
        <v>12</v>
      </c>
      <c r="G630" s="63"/>
      <c r="H630" s="65"/>
      <c r="I630" s="64">
        <f>SUM(B630:H630)</f>
        <v>55</v>
      </c>
      <c r="J630" s="68">
        <v>0</v>
      </c>
      <c r="K630" s="69">
        <v>0</v>
      </c>
      <c r="L630" s="69">
        <v>792</v>
      </c>
      <c r="M630" s="69">
        <v>1100</v>
      </c>
      <c r="N630" s="69">
        <v>528</v>
      </c>
      <c r="O630" s="69">
        <v>0</v>
      </c>
      <c r="P630" s="70">
        <v>0</v>
      </c>
      <c r="Q630" s="64">
        <f>SUM(J630:P630)</f>
        <v>2420</v>
      </c>
    </row>
    <row r="631" spans="1:17" ht="25.15" customHeight="1" thickBot="1">
      <c r="A631" s="49" t="s">
        <v>72</v>
      </c>
      <c r="B631" s="62">
        <v>0</v>
      </c>
      <c r="C631" s="63">
        <v>0</v>
      </c>
      <c r="D631" s="63">
        <v>9</v>
      </c>
      <c r="E631" s="63">
        <v>16</v>
      </c>
      <c r="F631" s="63">
        <v>0</v>
      </c>
      <c r="G631" s="63"/>
      <c r="H631" s="65"/>
      <c r="I631" s="64">
        <f>SUM(B631:H631)</f>
        <v>25</v>
      </c>
      <c r="J631" s="68">
        <v>0</v>
      </c>
      <c r="K631" s="69">
        <v>0</v>
      </c>
      <c r="L631" s="69">
        <v>198</v>
      </c>
      <c r="M631" s="69">
        <v>352</v>
      </c>
      <c r="N631" s="69">
        <v>0</v>
      </c>
      <c r="O631" s="69">
        <v>0</v>
      </c>
      <c r="P631" s="70">
        <v>0</v>
      </c>
      <c r="Q631" s="64">
        <f>SUM(J631:P631)</f>
        <v>550</v>
      </c>
    </row>
    <row r="632" spans="1:17" ht="25.15" customHeight="1" thickBot="1">
      <c r="A632" s="60" t="s">
        <v>73</v>
      </c>
      <c r="B632" s="46">
        <v>155761</v>
      </c>
      <c r="C632" s="46">
        <v>0</v>
      </c>
      <c r="D632" s="46">
        <v>1692184</v>
      </c>
      <c r="E632" s="46">
        <v>242358</v>
      </c>
      <c r="F632" s="46">
        <v>31157</v>
      </c>
      <c r="G632" s="46">
        <v>1000</v>
      </c>
      <c r="H632" s="48">
        <v>1862</v>
      </c>
      <c r="I632" s="47">
        <f t="shared" ref="I632" si="80">SUM(I633:I648)</f>
        <v>2124322</v>
      </c>
      <c r="J632" s="46">
        <v>561245.20000000007</v>
      </c>
      <c r="K632" s="46">
        <v>0</v>
      </c>
      <c r="L632" s="46">
        <v>5347403.9000000004</v>
      </c>
      <c r="M632" s="46">
        <v>1076254.8</v>
      </c>
      <c r="N632" s="46">
        <v>150613.20000000001</v>
      </c>
      <c r="O632" s="46">
        <v>3600</v>
      </c>
      <c r="P632" s="48">
        <v>6730</v>
      </c>
      <c r="Q632" s="47">
        <f t="shared" ref="Q632" si="81">SUM(Q633:Q648)</f>
        <v>7145847.0999999996</v>
      </c>
    </row>
    <row r="633" spans="1:17" ht="25.15" customHeight="1">
      <c r="A633" s="72" t="s">
        <v>74</v>
      </c>
      <c r="B633" s="62">
        <v>55402</v>
      </c>
      <c r="C633" s="63">
        <v>0</v>
      </c>
      <c r="D633" s="63">
        <v>778723</v>
      </c>
      <c r="E633" s="63">
        <v>92330</v>
      </c>
      <c r="F633" s="63">
        <v>10122</v>
      </c>
      <c r="G633" s="63">
        <v>500</v>
      </c>
      <c r="H633" s="65">
        <v>322</v>
      </c>
      <c r="I633" s="64">
        <f t="shared" ref="I633:I648" si="82">SUM(B633:H633)</f>
        <v>937399</v>
      </c>
      <c r="J633" s="62">
        <v>177286.40000000002</v>
      </c>
      <c r="K633" s="63">
        <v>0</v>
      </c>
      <c r="L633" s="63">
        <v>2491913.6</v>
      </c>
      <c r="M633" s="63">
        <v>295456</v>
      </c>
      <c r="N633" s="63">
        <v>32390.400000000001</v>
      </c>
      <c r="O633" s="63">
        <v>1600</v>
      </c>
      <c r="P633" s="65">
        <v>1030.4000000000001</v>
      </c>
      <c r="Q633" s="66">
        <f t="shared" ref="Q633:Q648" si="83">SUM(J633:P633)</f>
        <v>2999676.8</v>
      </c>
    </row>
    <row r="634" spans="1:17" ht="25.15" customHeight="1">
      <c r="A634" s="49" t="s">
        <v>126</v>
      </c>
      <c r="B634" s="62">
        <v>29324</v>
      </c>
      <c r="C634" s="63">
        <v>0</v>
      </c>
      <c r="D634" s="63">
        <v>411561</v>
      </c>
      <c r="E634" s="63">
        <v>29260</v>
      </c>
      <c r="F634" s="63">
        <v>5437</v>
      </c>
      <c r="G634" s="63">
        <v>0</v>
      </c>
      <c r="H634" s="65">
        <v>41</v>
      </c>
      <c r="I634" s="64">
        <f t="shared" si="82"/>
        <v>475623</v>
      </c>
      <c r="J634" s="62">
        <v>46918.400000000001</v>
      </c>
      <c r="K634" s="63">
        <v>0</v>
      </c>
      <c r="L634" s="63">
        <v>658497.60000000009</v>
      </c>
      <c r="M634" s="63">
        <v>46816</v>
      </c>
      <c r="N634" s="63">
        <v>8699.2000000000007</v>
      </c>
      <c r="O634" s="63">
        <v>0</v>
      </c>
      <c r="P634" s="65">
        <v>65.600000000000009</v>
      </c>
      <c r="Q634" s="66">
        <f t="shared" si="83"/>
        <v>760996.8</v>
      </c>
    </row>
    <row r="635" spans="1:17" ht="25.15" customHeight="1">
      <c r="A635" s="72" t="s">
        <v>75</v>
      </c>
      <c r="B635" s="62">
        <v>37234</v>
      </c>
      <c r="C635" s="63">
        <v>0</v>
      </c>
      <c r="D635" s="63">
        <v>271602</v>
      </c>
      <c r="E635" s="63">
        <v>70411</v>
      </c>
      <c r="F635" s="63">
        <v>7353</v>
      </c>
      <c r="G635" s="63">
        <v>500</v>
      </c>
      <c r="H635" s="65">
        <v>1318</v>
      </c>
      <c r="I635" s="64">
        <f t="shared" si="82"/>
        <v>388418</v>
      </c>
      <c r="J635" s="62">
        <v>148936</v>
      </c>
      <c r="K635" s="63">
        <v>0</v>
      </c>
      <c r="L635" s="63">
        <v>1086408</v>
      </c>
      <c r="M635" s="63">
        <v>281644</v>
      </c>
      <c r="N635" s="63">
        <v>29412</v>
      </c>
      <c r="O635" s="63">
        <v>2000</v>
      </c>
      <c r="P635" s="65">
        <v>5272</v>
      </c>
      <c r="Q635" s="66">
        <f t="shared" si="83"/>
        <v>1553672</v>
      </c>
    </row>
    <row r="636" spans="1:17" ht="25.15" customHeight="1">
      <c r="A636" s="49" t="s">
        <v>76</v>
      </c>
      <c r="B636" s="62">
        <v>16113</v>
      </c>
      <c r="C636" s="63">
        <v>0</v>
      </c>
      <c r="D636" s="63">
        <v>111450</v>
      </c>
      <c r="E636" s="63">
        <v>20456</v>
      </c>
      <c r="F636" s="63">
        <v>2922</v>
      </c>
      <c r="G636" s="63">
        <v>0</v>
      </c>
      <c r="H636" s="63">
        <v>181</v>
      </c>
      <c r="I636" s="64">
        <f t="shared" si="82"/>
        <v>151122</v>
      </c>
      <c r="J636" s="62">
        <v>32226</v>
      </c>
      <c r="K636" s="63">
        <v>0</v>
      </c>
      <c r="L636" s="63">
        <v>222900</v>
      </c>
      <c r="M636" s="63">
        <v>40912</v>
      </c>
      <c r="N636" s="63">
        <v>5844</v>
      </c>
      <c r="O636" s="63">
        <v>0</v>
      </c>
      <c r="P636" s="65">
        <v>362</v>
      </c>
      <c r="Q636" s="66">
        <f t="shared" si="83"/>
        <v>302244</v>
      </c>
    </row>
    <row r="637" spans="1:17" ht="25.15" customHeight="1">
      <c r="A637" s="49" t="s">
        <v>77</v>
      </c>
      <c r="B637" s="62">
        <v>6342</v>
      </c>
      <c r="C637" s="63">
        <v>0</v>
      </c>
      <c r="D637" s="63">
        <v>54974</v>
      </c>
      <c r="E637" s="63">
        <v>6024</v>
      </c>
      <c r="F637" s="63">
        <v>895</v>
      </c>
      <c r="G637" s="63">
        <v>0</v>
      </c>
      <c r="H637" s="63">
        <v>0</v>
      </c>
      <c r="I637" s="64">
        <f t="shared" si="82"/>
        <v>68235</v>
      </c>
      <c r="J637" s="62">
        <v>32978.400000000001</v>
      </c>
      <c r="K637" s="63">
        <v>0</v>
      </c>
      <c r="L637" s="63">
        <v>285864.8</v>
      </c>
      <c r="M637" s="63">
        <v>31324.799999999999</v>
      </c>
      <c r="N637" s="63">
        <v>4654</v>
      </c>
      <c r="O637" s="63">
        <v>0</v>
      </c>
      <c r="P637" s="65">
        <v>0</v>
      </c>
      <c r="Q637" s="66">
        <f t="shared" si="83"/>
        <v>354822</v>
      </c>
    </row>
    <row r="638" spans="1:17" ht="25.15" customHeight="1">
      <c r="A638" s="49" t="s">
        <v>78</v>
      </c>
      <c r="B638" s="62">
        <v>2775</v>
      </c>
      <c r="C638" s="63">
        <v>0</v>
      </c>
      <c r="D638" s="63">
        <v>22414</v>
      </c>
      <c r="E638" s="63">
        <v>1815</v>
      </c>
      <c r="F638" s="63">
        <v>326</v>
      </c>
      <c r="G638" s="63">
        <v>0</v>
      </c>
      <c r="H638" s="63">
        <v>0</v>
      </c>
      <c r="I638" s="64">
        <f t="shared" si="82"/>
        <v>27330</v>
      </c>
      <c r="J638" s="62">
        <v>7215</v>
      </c>
      <c r="K638" s="63">
        <v>0</v>
      </c>
      <c r="L638" s="63">
        <v>58276.4</v>
      </c>
      <c r="M638" s="63">
        <v>4719</v>
      </c>
      <c r="N638" s="63">
        <v>847.6</v>
      </c>
      <c r="O638" s="63">
        <v>0</v>
      </c>
      <c r="P638" s="65">
        <v>0</v>
      </c>
      <c r="Q638" s="66">
        <f t="shared" si="83"/>
        <v>71058</v>
      </c>
    </row>
    <row r="639" spans="1:17" ht="25.15" customHeight="1">
      <c r="A639" s="49" t="s">
        <v>79</v>
      </c>
      <c r="B639" s="62">
        <v>506</v>
      </c>
      <c r="C639" s="63">
        <v>0</v>
      </c>
      <c r="D639" s="63">
        <v>4129</v>
      </c>
      <c r="E639" s="63">
        <v>781</v>
      </c>
      <c r="F639" s="63">
        <v>90</v>
      </c>
      <c r="G639" s="63">
        <v>0</v>
      </c>
      <c r="H639" s="63">
        <v>0</v>
      </c>
      <c r="I639" s="64">
        <f t="shared" si="82"/>
        <v>5506</v>
      </c>
      <c r="J639" s="62">
        <v>3542</v>
      </c>
      <c r="K639" s="63">
        <v>0</v>
      </c>
      <c r="L639" s="63">
        <v>28903</v>
      </c>
      <c r="M639" s="63">
        <v>5467</v>
      </c>
      <c r="N639" s="63">
        <v>630</v>
      </c>
      <c r="O639" s="63">
        <v>0</v>
      </c>
      <c r="P639" s="65">
        <v>0</v>
      </c>
      <c r="Q639" s="66">
        <f t="shared" si="83"/>
        <v>38542</v>
      </c>
    </row>
    <row r="640" spans="1:17" ht="25.15" customHeight="1">
      <c r="A640" s="49" t="s">
        <v>80</v>
      </c>
      <c r="B640" s="62">
        <v>308</v>
      </c>
      <c r="C640" s="63">
        <v>0</v>
      </c>
      <c r="D640" s="63">
        <v>1625</v>
      </c>
      <c r="E640" s="63">
        <v>356</v>
      </c>
      <c r="F640" s="63">
        <v>17</v>
      </c>
      <c r="G640" s="63">
        <v>0</v>
      </c>
      <c r="H640" s="63">
        <v>0</v>
      </c>
      <c r="I640" s="64">
        <f t="shared" si="82"/>
        <v>2306</v>
      </c>
      <c r="J640" s="62">
        <v>1078</v>
      </c>
      <c r="K640" s="63">
        <v>0</v>
      </c>
      <c r="L640" s="63">
        <v>5687.5</v>
      </c>
      <c r="M640" s="63">
        <v>1246</v>
      </c>
      <c r="N640" s="63">
        <v>59.5</v>
      </c>
      <c r="O640" s="63">
        <v>0</v>
      </c>
      <c r="P640" s="65">
        <v>0</v>
      </c>
      <c r="Q640" s="66">
        <f t="shared" si="83"/>
        <v>8071</v>
      </c>
    </row>
    <row r="641" spans="1:17" ht="25.15" customHeight="1">
      <c r="A641" s="49" t="s">
        <v>81</v>
      </c>
      <c r="B641" s="62">
        <v>3753</v>
      </c>
      <c r="C641" s="63">
        <v>0</v>
      </c>
      <c r="D641" s="63">
        <v>19653</v>
      </c>
      <c r="E641" s="63">
        <v>9671</v>
      </c>
      <c r="F641" s="63">
        <v>2047</v>
      </c>
      <c r="G641" s="63">
        <v>0</v>
      </c>
      <c r="H641" s="63">
        <v>0</v>
      </c>
      <c r="I641" s="64">
        <f t="shared" si="82"/>
        <v>35124</v>
      </c>
      <c r="J641" s="62">
        <v>56295</v>
      </c>
      <c r="K641" s="63">
        <v>0</v>
      </c>
      <c r="L641" s="63">
        <v>294795</v>
      </c>
      <c r="M641" s="63">
        <v>145065</v>
      </c>
      <c r="N641" s="63">
        <v>30705</v>
      </c>
      <c r="O641" s="63">
        <v>0</v>
      </c>
      <c r="P641" s="65">
        <v>0</v>
      </c>
      <c r="Q641" s="66">
        <f t="shared" si="83"/>
        <v>526860</v>
      </c>
    </row>
    <row r="642" spans="1:17" ht="25.15" customHeight="1">
      <c r="A642" s="49" t="s">
        <v>82</v>
      </c>
      <c r="B642" s="62">
        <v>2414</v>
      </c>
      <c r="C642" s="63">
        <v>0</v>
      </c>
      <c r="D642" s="63">
        <v>11160</v>
      </c>
      <c r="E642" s="63">
        <v>4618</v>
      </c>
      <c r="F642" s="63">
        <v>1079</v>
      </c>
      <c r="G642" s="63">
        <v>0</v>
      </c>
      <c r="H642" s="63">
        <v>0</v>
      </c>
      <c r="I642" s="64">
        <f t="shared" si="82"/>
        <v>19271</v>
      </c>
      <c r="J642" s="62">
        <v>18105</v>
      </c>
      <c r="K642" s="63">
        <v>0</v>
      </c>
      <c r="L642" s="63">
        <v>83700</v>
      </c>
      <c r="M642" s="63">
        <v>34635</v>
      </c>
      <c r="N642" s="63">
        <v>8092.5</v>
      </c>
      <c r="O642" s="63">
        <v>0</v>
      </c>
      <c r="P642" s="65">
        <v>0</v>
      </c>
      <c r="Q642" s="66">
        <f t="shared" si="83"/>
        <v>144532.5</v>
      </c>
    </row>
    <row r="643" spans="1:17" ht="25.15" customHeight="1">
      <c r="A643" s="49" t="s">
        <v>83</v>
      </c>
      <c r="B643" s="62">
        <v>532</v>
      </c>
      <c r="C643" s="63">
        <v>0</v>
      </c>
      <c r="D643" s="63">
        <v>1660</v>
      </c>
      <c r="E643" s="63">
        <v>1680</v>
      </c>
      <c r="F643" s="63">
        <v>150</v>
      </c>
      <c r="G643" s="63">
        <v>0</v>
      </c>
      <c r="H643" s="63">
        <v>0</v>
      </c>
      <c r="I643" s="64">
        <f t="shared" si="82"/>
        <v>4022</v>
      </c>
      <c r="J643" s="62">
        <v>13832</v>
      </c>
      <c r="K643" s="63">
        <v>0</v>
      </c>
      <c r="L643" s="63">
        <v>43160</v>
      </c>
      <c r="M643" s="63">
        <v>43680</v>
      </c>
      <c r="N643" s="63">
        <v>3900</v>
      </c>
      <c r="O643" s="63">
        <v>0</v>
      </c>
      <c r="P643" s="65">
        <v>0</v>
      </c>
      <c r="Q643" s="66">
        <f t="shared" si="83"/>
        <v>104572</v>
      </c>
    </row>
    <row r="644" spans="1:17" ht="25.15" customHeight="1">
      <c r="A644" s="49" t="s">
        <v>84</v>
      </c>
      <c r="B644" s="62">
        <v>366</v>
      </c>
      <c r="C644" s="63">
        <v>0</v>
      </c>
      <c r="D644" s="63">
        <v>976</v>
      </c>
      <c r="E644" s="63">
        <v>934</v>
      </c>
      <c r="F644" s="63">
        <v>50</v>
      </c>
      <c r="G644" s="63">
        <v>0</v>
      </c>
      <c r="H644" s="63">
        <v>0</v>
      </c>
      <c r="I644" s="64">
        <f t="shared" si="82"/>
        <v>2326</v>
      </c>
      <c r="J644" s="62">
        <v>4758</v>
      </c>
      <c r="K644" s="63">
        <v>0</v>
      </c>
      <c r="L644" s="63">
        <v>12688</v>
      </c>
      <c r="M644" s="63">
        <v>12142</v>
      </c>
      <c r="N644" s="63">
        <v>650</v>
      </c>
      <c r="O644" s="63">
        <v>0</v>
      </c>
      <c r="P644" s="65">
        <v>0</v>
      </c>
      <c r="Q644" s="66">
        <f t="shared" si="83"/>
        <v>30238</v>
      </c>
    </row>
    <row r="645" spans="1:17" ht="25.15" customHeight="1">
      <c r="A645" s="49" t="s">
        <v>85</v>
      </c>
      <c r="B645" s="62">
        <v>333</v>
      </c>
      <c r="C645" s="63">
        <v>0</v>
      </c>
      <c r="D645" s="63">
        <v>805</v>
      </c>
      <c r="E645" s="63">
        <v>1622</v>
      </c>
      <c r="F645" s="63">
        <v>202</v>
      </c>
      <c r="G645" s="63">
        <v>0</v>
      </c>
      <c r="H645" s="63">
        <v>0</v>
      </c>
      <c r="I645" s="64">
        <f t="shared" si="82"/>
        <v>2962</v>
      </c>
      <c r="J645" s="62">
        <v>10656</v>
      </c>
      <c r="K645" s="63">
        <v>0</v>
      </c>
      <c r="L645" s="63">
        <v>25760</v>
      </c>
      <c r="M645" s="63">
        <v>51904</v>
      </c>
      <c r="N645" s="63">
        <v>6464</v>
      </c>
      <c r="O645" s="63">
        <v>0</v>
      </c>
      <c r="P645" s="65">
        <v>0</v>
      </c>
      <c r="Q645" s="66">
        <f t="shared" si="83"/>
        <v>94784</v>
      </c>
    </row>
    <row r="646" spans="1:17" ht="25.15" customHeight="1">
      <c r="A646" s="49" t="s">
        <v>86</v>
      </c>
      <c r="B646" s="62">
        <v>300</v>
      </c>
      <c r="C646" s="63">
        <v>0</v>
      </c>
      <c r="D646" s="63">
        <v>586</v>
      </c>
      <c r="E646" s="63">
        <v>940</v>
      </c>
      <c r="F646" s="63">
        <v>70</v>
      </c>
      <c r="G646" s="63">
        <v>0</v>
      </c>
      <c r="H646" s="63">
        <v>0</v>
      </c>
      <c r="I646" s="64">
        <f t="shared" si="82"/>
        <v>1896</v>
      </c>
      <c r="J646" s="62">
        <v>4800</v>
      </c>
      <c r="K646" s="63">
        <v>0</v>
      </c>
      <c r="L646" s="63">
        <v>9376</v>
      </c>
      <c r="M646" s="63">
        <v>15040</v>
      </c>
      <c r="N646" s="63">
        <v>1120</v>
      </c>
      <c r="O646" s="63">
        <v>0</v>
      </c>
      <c r="P646" s="65">
        <v>0</v>
      </c>
      <c r="Q646" s="66">
        <f t="shared" si="83"/>
        <v>30336</v>
      </c>
    </row>
    <row r="647" spans="1:17" ht="25.15" customHeight="1">
      <c r="A647" s="49" t="s">
        <v>87</v>
      </c>
      <c r="B647" s="62">
        <v>38</v>
      </c>
      <c r="C647" s="63">
        <v>0</v>
      </c>
      <c r="D647" s="63">
        <v>596</v>
      </c>
      <c r="E647" s="63">
        <v>992</v>
      </c>
      <c r="F647" s="63">
        <v>238</v>
      </c>
      <c r="G647" s="63">
        <v>0</v>
      </c>
      <c r="H647" s="63">
        <v>0</v>
      </c>
      <c r="I647" s="64">
        <f t="shared" si="82"/>
        <v>1864</v>
      </c>
      <c r="J647" s="62">
        <v>2052</v>
      </c>
      <c r="K647" s="63">
        <v>0</v>
      </c>
      <c r="L647" s="63">
        <v>32184</v>
      </c>
      <c r="M647" s="63">
        <v>53568</v>
      </c>
      <c r="N647" s="63">
        <v>12852</v>
      </c>
      <c r="O647" s="63">
        <v>0</v>
      </c>
      <c r="P647" s="65">
        <v>0</v>
      </c>
      <c r="Q647" s="66">
        <f t="shared" si="83"/>
        <v>100656</v>
      </c>
    </row>
    <row r="648" spans="1:17" ht="25.15" customHeight="1" thickBot="1">
      <c r="A648" s="71" t="s">
        <v>88</v>
      </c>
      <c r="B648" s="55">
        <v>21</v>
      </c>
      <c r="C648" s="63">
        <v>0</v>
      </c>
      <c r="D648" s="56">
        <v>270</v>
      </c>
      <c r="E648" s="56">
        <v>468</v>
      </c>
      <c r="F648" s="56">
        <v>159</v>
      </c>
      <c r="G648" s="63">
        <v>0</v>
      </c>
      <c r="H648" s="63">
        <v>0</v>
      </c>
      <c r="I648" s="57">
        <f t="shared" si="82"/>
        <v>918</v>
      </c>
      <c r="J648" s="55">
        <v>567</v>
      </c>
      <c r="K648" s="56">
        <v>0</v>
      </c>
      <c r="L648" s="56">
        <v>7290</v>
      </c>
      <c r="M648" s="56">
        <v>12636</v>
      </c>
      <c r="N648" s="56">
        <v>4293</v>
      </c>
      <c r="O648" s="56">
        <v>0</v>
      </c>
      <c r="P648" s="58">
        <v>0</v>
      </c>
      <c r="Q648" s="59">
        <f t="shared" si="83"/>
        <v>24786</v>
      </c>
    </row>
    <row r="649" spans="1:17" ht="26.25" thickBot="1">
      <c r="A649" s="31" t="s">
        <v>154</v>
      </c>
      <c r="B649" s="44">
        <f t="shared" ref="B649:Q649" si="84">B632+B629+B613+B610+B607+B604+B601+B598+B595+B586+B583+B580+B575+B572+B569+B566+B557+B554+B551+B546+B543</f>
        <v>190706</v>
      </c>
      <c r="C649" s="44">
        <f t="shared" si="84"/>
        <v>11518</v>
      </c>
      <c r="D649" s="44">
        <f t="shared" si="84"/>
        <v>2318071</v>
      </c>
      <c r="E649" s="44">
        <f t="shared" si="84"/>
        <v>410746</v>
      </c>
      <c r="F649" s="44">
        <f t="shared" si="84"/>
        <v>93616</v>
      </c>
      <c r="G649" s="44">
        <f t="shared" si="84"/>
        <v>9500</v>
      </c>
      <c r="H649" s="82">
        <f t="shared" si="84"/>
        <v>7528</v>
      </c>
      <c r="I649" s="67">
        <f t="shared" si="84"/>
        <v>3041685</v>
      </c>
      <c r="J649" s="44">
        <f t="shared" si="84"/>
        <v>1677633.7000000002</v>
      </c>
      <c r="K649" s="44">
        <f t="shared" si="84"/>
        <v>1060181.5</v>
      </c>
      <c r="L649" s="44">
        <f t="shared" si="84"/>
        <v>7806254.4000000004</v>
      </c>
      <c r="M649" s="44">
        <f t="shared" si="84"/>
        <v>3475712.2</v>
      </c>
      <c r="N649" s="44">
        <f t="shared" si="84"/>
        <v>2062175.9</v>
      </c>
      <c r="O649" s="44">
        <f>O632+O629+O613+O610+O607+O604+O601+O598+O595+O586+O583+O580+O575+O572+O569+O566+O557+O554+O551+O546+O543</f>
        <v>33500</v>
      </c>
      <c r="P649" s="82">
        <f t="shared" si="84"/>
        <v>30854.7</v>
      </c>
      <c r="Q649" s="67">
        <f t="shared" si="84"/>
        <v>16146312.399999999</v>
      </c>
    </row>
    <row r="650" spans="1:17" ht="102.75" thickBot="1">
      <c r="A650" s="36" t="s">
        <v>148</v>
      </c>
      <c r="B650" s="37" t="s">
        <v>107</v>
      </c>
      <c r="C650" s="38" t="s">
        <v>108</v>
      </c>
      <c r="D650" s="38" t="s">
        <v>109</v>
      </c>
      <c r="E650" s="38" t="s">
        <v>110</v>
      </c>
      <c r="F650" s="38" t="s">
        <v>111</v>
      </c>
      <c r="G650" s="38" t="s">
        <v>112</v>
      </c>
      <c r="H650" s="39" t="s">
        <v>113</v>
      </c>
      <c r="I650" s="40" t="s">
        <v>92</v>
      </c>
      <c r="J650" s="41" t="s">
        <v>93</v>
      </c>
      <c r="K650" s="41" t="s">
        <v>94</v>
      </c>
      <c r="L650" s="41" t="s">
        <v>95</v>
      </c>
      <c r="M650" s="41" t="s">
        <v>96</v>
      </c>
      <c r="N650" s="41" t="s">
        <v>97</v>
      </c>
      <c r="O650" s="41" t="s">
        <v>98</v>
      </c>
      <c r="P650" s="42" t="s">
        <v>99</v>
      </c>
      <c r="Q650" s="43" t="s">
        <v>92</v>
      </c>
    </row>
    <row r="651" spans="1:17" ht="25.15" customHeight="1" thickBot="1">
      <c r="A651" s="45" t="s">
        <v>2</v>
      </c>
      <c r="B651" s="46">
        <v>1205</v>
      </c>
      <c r="C651" s="46">
        <v>519</v>
      </c>
      <c r="D651" s="46">
        <v>0</v>
      </c>
      <c r="E651" s="46">
        <v>1109</v>
      </c>
      <c r="F651" s="46">
        <v>549</v>
      </c>
      <c r="G651" s="46">
        <v>0</v>
      </c>
      <c r="H651" s="46">
        <v>0</v>
      </c>
      <c r="I651" s="47">
        <f t="shared" ref="I651" si="85">SUM(I652:I653)</f>
        <v>3382</v>
      </c>
      <c r="J651" s="46">
        <v>35682</v>
      </c>
      <c r="K651" s="46">
        <v>15941</v>
      </c>
      <c r="L651" s="46">
        <v>0</v>
      </c>
      <c r="M651" s="46">
        <v>36214</v>
      </c>
      <c r="N651" s="46">
        <v>18221</v>
      </c>
      <c r="O651" s="46">
        <v>0</v>
      </c>
      <c r="P651" s="48">
        <v>0</v>
      </c>
      <c r="Q651" s="47">
        <f t="shared" ref="Q651" si="86">SUM(Q652:Q653)</f>
        <v>106058</v>
      </c>
    </row>
    <row r="652" spans="1:17" ht="25.15" customHeight="1">
      <c r="A652" s="49" t="s">
        <v>3</v>
      </c>
      <c r="B652" s="50">
        <v>673</v>
      </c>
      <c r="C652" s="51">
        <v>320</v>
      </c>
      <c r="D652" s="51">
        <v>0</v>
      </c>
      <c r="E652" s="51">
        <v>797</v>
      </c>
      <c r="F652" s="51">
        <v>410</v>
      </c>
      <c r="G652" s="51">
        <v>0</v>
      </c>
      <c r="H652" s="51">
        <v>0</v>
      </c>
      <c r="I652" s="52">
        <f>SUM(B652:H652)</f>
        <v>2200</v>
      </c>
      <c r="J652" s="50">
        <v>25574</v>
      </c>
      <c r="K652" s="51">
        <v>12160</v>
      </c>
      <c r="L652" s="51">
        <v>0</v>
      </c>
      <c r="M652" s="51">
        <v>30286</v>
      </c>
      <c r="N652" s="51">
        <v>15580</v>
      </c>
      <c r="O652" s="51">
        <v>0</v>
      </c>
      <c r="P652" s="53">
        <v>0</v>
      </c>
      <c r="Q652" s="54">
        <f>SUM(J652:P652)</f>
        <v>83600</v>
      </c>
    </row>
    <row r="653" spans="1:17" ht="25.15" customHeight="1" thickBot="1">
      <c r="A653" s="49" t="s">
        <v>4</v>
      </c>
      <c r="B653" s="55">
        <v>532</v>
      </c>
      <c r="C653" s="56">
        <v>199</v>
      </c>
      <c r="D653" s="56">
        <v>0</v>
      </c>
      <c r="E653" s="56">
        <v>312</v>
      </c>
      <c r="F653" s="56">
        <v>139</v>
      </c>
      <c r="G653" s="56">
        <v>0</v>
      </c>
      <c r="H653" s="56">
        <v>0</v>
      </c>
      <c r="I653" s="57">
        <f>SUM(B653:H653)</f>
        <v>1182</v>
      </c>
      <c r="J653" s="55">
        <v>10108</v>
      </c>
      <c r="K653" s="56">
        <v>3781</v>
      </c>
      <c r="L653" s="56">
        <v>0</v>
      </c>
      <c r="M653" s="56">
        <v>5928</v>
      </c>
      <c r="N653" s="56">
        <v>2641</v>
      </c>
      <c r="O653" s="56">
        <v>0</v>
      </c>
      <c r="P653" s="58">
        <v>0</v>
      </c>
      <c r="Q653" s="59">
        <f>SUM(J653:P653)</f>
        <v>22458</v>
      </c>
    </row>
    <row r="654" spans="1:17" ht="25.15" customHeight="1" thickBot="1">
      <c r="A654" s="60" t="s">
        <v>5</v>
      </c>
      <c r="B654" s="46">
        <v>6648</v>
      </c>
      <c r="C654" s="46">
        <v>3514</v>
      </c>
      <c r="D654" s="46">
        <v>0</v>
      </c>
      <c r="E654" s="46">
        <v>9344</v>
      </c>
      <c r="F654" s="46">
        <v>9250</v>
      </c>
      <c r="G654" s="46">
        <v>0</v>
      </c>
      <c r="H654" s="46">
        <v>0</v>
      </c>
      <c r="I654" s="47">
        <f t="shared" ref="I654" si="87">SUM(I655:I658)</f>
        <v>28756</v>
      </c>
      <c r="J654" s="46">
        <v>539671</v>
      </c>
      <c r="K654" s="46">
        <v>291748</v>
      </c>
      <c r="L654" s="46">
        <v>0</v>
      </c>
      <c r="M654" s="46">
        <v>837787</v>
      </c>
      <c r="N654" s="46">
        <v>861304</v>
      </c>
      <c r="O654" s="46">
        <v>0</v>
      </c>
      <c r="P654" s="48">
        <v>0</v>
      </c>
      <c r="Q654" s="47">
        <f t="shared" ref="Q654" si="88">SUM(Q655:Q658)</f>
        <v>2530510</v>
      </c>
    </row>
    <row r="655" spans="1:17" ht="25.15" customHeight="1">
      <c r="A655" s="61" t="s">
        <v>6</v>
      </c>
      <c r="B655" s="62">
        <v>939</v>
      </c>
      <c r="C655" s="63">
        <v>917</v>
      </c>
      <c r="D655" s="63">
        <v>0</v>
      </c>
      <c r="E655" s="63">
        <v>1403</v>
      </c>
      <c r="F655" s="63">
        <v>1386</v>
      </c>
      <c r="G655" s="63">
        <v>0</v>
      </c>
      <c r="H655" s="63">
        <v>0</v>
      </c>
      <c r="I655" s="52">
        <f>SUM(B655:H655)</f>
        <v>4645</v>
      </c>
      <c r="J655" s="50">
        <v>69486</v>
      </c>
      <c r="K655" s="51">
        <v>67858</v>
      </c>
      <c r="L655" s="51">
        <v>0</v>
      </c>
      <c r="M655" s="51">
        <v>103822</v>
      </c>
      <c r="N655" s="51">
        <v>102564</v>
      </c>
      <c r="O655" s="51">
        <v>0</v>
      </c>
      <c r="P655" s="53">
        <v>0</v>
      </c>
      <c r="Q655" s="54">
        <f>SUM(J655:P655)</f>
        <v>343730</v>
      </c>
    </row>
    <row r="656" spans="1:17" ht="25.15" customHeight="1">
      <c r="A656" s="61" t="s">
        <v>7</v>
      </c>
      <c r="B656" s="62">
        <v>135</v>
      </c>
      <c r="C656" s="63">
        <v>120</v>
      </c>
      <c r="D656" s="63">
        <v>0</v>
      </c>
      <c r="E656" s="63">
        <v>190</v>
      </c>
      <c r="F656" s="63">
        <v>320</v>
      </c>
      <c r="G656" s="63">
        <v>0</v>
      </c>
      <c r="H656" s="63">
        <v>0</v>
      </c>
      <c r="I656" s="64">
        <f>SUM(B656:H656)</f>
        <v>765</v>
      </c>
      <c r="J656" s="62">
        <v>4995</v>
      </c>
      <c r="K656" s="63">
        <v>4440</v>
      </c>
      <c r="L656" s="63">
        <v>0</v>
      </c>
      <c r="M656" s="63">
        <v>7030</v>
      </c>
      <c r="N656" s="63">
        <v>11840</v>
      </c>
      <c r="O656" s="63">
        <v>0</v>
      </c>
      <c r="P656" s="65">
        <v>0</v>
      </c>
      <c r="Q656" s="66">
        <f>SUM(J656:P656)</f>
        <v>28305</v>
      </c>
    </row>
    <row r="657" spans="1:17" ht="25.15" customHeight="1">
      <c r="A657" s="49" t="s">
        <v>8</v>
      </c>
      <c r="B657" s="62">
        <v>2884</v>
      </c>
      <c r="C657" s="63">
        <v>1513</v>
      </c>
      <c r="D657" s="63">
        <v>0</v>
      </c>
      <c r="E657" s="63">
        <v>5466</v>
      </c>
      <c r="F657" s="63">
        <v>6036</v>
      </c>
      <c r="G657" s="63">
        <v>0</v>
      </c>
      <c r="H657" s="63">
        <v>0</v>
      </c>
      <c r="I657" s="64">
        <f>SUM(B657:H657)</f>
        <v>15899</v>
      </c>
      <c r="J657" s="62">
        <v>317240</v>
      </c>
      <c r="K657" s="63">
        <v>166430</v>
      </c>
      <c r="L657" s="63">
        <v>0</v>
      </c>
      <c r="M657" s="63">
        <v>601260</v>
      </c>
      <c r="N657" s="63">
        <v>663960</v>
      </c>
      <c r="O657" s="63">
        <v>0</v>
      </c>
      <c r="P657" s="65">
        <v>0</v>
      </c>
      <c r="Q657" s="66">
        <f>SUM(J657:P657)</f>
        <v>1748890</v>
      </c>
    </row>
    <row r="658" spans="1:17" ht="25.15" customHeight="1" thickBot="1">
      <c r="A658" s="49" t="s">
        <v>9</v>
      </c>
      <c r="B658" s="62">
        <v>2690</v>
      </c>
      <c r="C658" s="63">
        <v>964</v>
      </c>
      <c r="D658" s="63">
        <v>0</v>
      </c>
      <c r="E658" s="63">
        <v>2285</v>
      </c>
      <c r="F658" s="63">
        <v>1508</v>
      </c>
      <c r="G658" s="63">
        <v>0</v>
      </c>
      <c r="H658" s="63">
        <v>0</v>
      </c>
      <c r="I658" s="64">
        <f>SUM(B658:H658)</f>
        <v>7447</v>
      </c>
      <c r="J658" s="62">
        <v>147950</v>
      </c>
      <c r="K658" s="63">
        <v>53020</v>
      </c>
      <c r="L658" s="63">
        <v>0</v>
      </c>
      <c r="M658" s="63">
        <v>125675</v>
      </c>
      <c r="N658" s="63">
        <v>82940</v>
      </c>
      <c r="O658" s="63">
        <v>0</v>
      </c>
      <c r="P658" s="65">
        <v>0</v>
      </c>
      <c r="Q658" s="66">
        <f>SUM(J658:P658)</f>
        <v>409585</v>
      </c>
    </row>
    <row r="659" spans="1:17" ht="25.15" customHeight="1" thickBot="1">
      <c r="A659" s="60" t="s">
        <v>10</v>
      </c>
      <c r="B659" s="46">
        <v>95</v>
      </c>
      <c r="C659" s="46">
        <v>108</v>
      </c>
      <c r="D659" s="46">
        <v>0</v>
      </c>
      <c r="E659" s="46">
        <v>214</v>
      </c>
      <c r="F659" s="46">
        <v>196</v>
      </c>
      <c r="G659" s="46">
        <v>0</v>
      </c>
      <c r="H659" s="46">
        <v>0</v>
      </c>
      <c r="I659" s="47">
        <f t="shared" ref="I659" si="89">SUM(I660:I661)</f>
        <v>613</v>
      </c>
      <c r="J659" s="46">
        <v>14560</v>
      </c>
      <c r="K659" s="46">
        <v>17472</v>
      </c>
      <c r="L659" s="46">
        <v>0</v>
      </c>
      <c r="M659" s="46">
        <v>35464</v>
      </c>
      <c r="N659" s="46">
        <v>34528</v>
      </c>
      <c r="O659" s="46">
        <v>0</v>
      </c>
      <c r="P659" s="48">
        <v>0</v>
      </c>
      <c r="Q659" s="47">
        <f t="shared" ref="Q659" si="90">SUM(Q660:Q661)</f>
        <v>102024</v>
      </c>
    </row>
    <row r="660" spans="1:17" ht="25.15" customHeight="1">
      <c r="A660" s="61" t="s">
        <v>11</v>
      </c>
      <c r="B660" s="62">
        <v>45</v>
      </c>
      <c r="C660" s="63">
        <v>60</v>
      </c>
      <c r="D660" s="63">
        <v>0</v>
      </c>
      <c r="E660" s="63">
        <v>127</v>
      </c>
      <c r="F660" s="63">
        <v>136</v>
      </c>
      <c r="G660" s="63">
        <v>0</v>
      </c>
      <c r="H660" s="63">
        <v>0</v>
      </c>
      <c r="I660" s="64">
        <f>SUM(B660:H660)</f>
        <v>368</v>
      </c>
      <c r="J660" s="62">
        <v>9360</v>
      </c>
      <c r="K660" s="63">
        <v>12480</v>
      </c>
      <c r="L660" s="63">
        <v>0</v>
      </c>
      <c r="M660" s="63">
        <v>26416</v>
      </c>
      <c r="N660" s="63">
        <v>28288</v>
      </c>
      <c r="O660" s="63">
        <v>0</v>
      </c>
      <c r="P660" s="65">
        <v>0</v>
      </c>
      <c r="Q660" s="66">
        <f>SUM(J660:P660)</f>
        <v>76544</v>
      </c>
    </row>
    <row r="661" spans="1:17" ht="25.15" customHeight="1" thickBot="1">
      <c r="A661" s="61" t="s">
        <v>12</v>
      </c>
      <c r="B661" s="62">
        <v>50</v>
      </c>
      <c r="C661" s="63">
        <v>48</v>
      </c>
      <c r="D661" s="63">
        <v>0</v>
      </c>
      <c r="E661" s="63">
        <v>87</v>
      </c>
      <c r="F661" s="63">
        <v>60</v>
      </c>
      <c r="G661" s="63">
        <v>0</v>
      </c>
      <c r="H661" s="63">
        <v>0</v>
      </c>
      <c r="I661" s="64">
        <f>SUM(B661:H661)</f>
        <v>245</v>
      </c>
      <c r="J661" s="62">
        <v>5200</v>
      </c>
      <c r="K661" s="63">
        <v>4992</v>
      </c>
      <c r="L661" s="63">
        <v>0</v>
      </c>
      <c r="M661" s="63">
        <v>9048</v>
      </c>
      <c r="N661" s="63">
        <v>6240</v>
      </c>
      <c r="O661" s="63">
        <v>0</v>
      </c>
      <c r="P661" s="65">
        <v>0</v>
      </c>
      <c r="Q661" s="66">
        <f>SUM(J661:P661)</f>
        <v>25480</v>
      </c>
    </row>
    <row r="662" spans="1:17" ht="25.15" customHeight="1" thickBot="1">
      <c r="A662" s="60" t="s">
        <v>13</v>
      </c>
      <c r="B662" s="46">
        <v>88</v>
      </c>
      <c r="C662" s="46">
        <v>112</v>
      </c>
      <c r="D662" s="46">
        <v>0</v>
      </c>
      <c r="E662" s="46">
        <v>173</v>
      </c>
      <c r="F662" s="46">
        <v>203</v>
      </c>
      <c r="G662" s="46">
        <v>0</v>
      </c>
      <c r="H662" s="46">
        <v>0</v>
      </c>
      <c r="I662" s="47">
        <f t="shared" ref="I662" si="91">SUM(I663:I664)</f>
        <v>576</v>
      </c>
      <c r="J662" s="46">
        <v>19932</v>
      </c>
      <c r="K662" s="46">
        <v>25519</v>
      </c>
      <c r="L662" s="46">
        <v>0</v>
      </c>
      <c r="M662" s="46">
        <v>39260</v>
      </c>
      <c r="N662" s="46">
        <v>50736</v>
      </c>
      <c r="O662" s="46">
        <v>0</v>
      </c>
      <c r="P662" s="48">
        <v>0</v>
      </c>
      <c r="Q662" s="47">
        <f t="shared" ref="Q662" si="92">SUM(Q663:Q664)</f>
        <v>135447</v>
      </c>
    </row>
    <row r="663" spans="1:17" ht="25.15" customHeight="1">
      <c r="A663" s="61" t="s">
        <v>14</v>
      </c>
      <c r="B663" s="62">
        <v>44</v>
      </c>
      <c r="C663" s="63">
        <v>57</v>
      </c>
      <c r="D663" s="63">
        <v>0</v>
      </c>
      <c r="E663" s="63">
        <v>87</v>
      </c>
      <c r="F663" s="63">
        <v>133</v>
      </c>
      <c r="G663" s="63">
        <v>0</v>
      </c>
      <c r="H663" s="63">
        <v>0</v>
      </c>
      <c r="I663" s="64">
        <f>SUM(B663:H663)</f>
        <v>321</v>
      </c>
      <c r="J663" s="62">
        <v>13288</v>
      </c>
      <c r="K663" s="63">
        <v>17214</v>
      </c>
      <c r="L663" s="63">
        <v>0</v>
      </c>
      <c r="M663" s="63">
        <v>26274</v>
      </c>
      <c r="N663" s="63">
        <v>40166</v>
      </c>
      <c r="O663" s="63">
        <v>0</v>
      </c>
      <c r="P663" s="65">
        <v>0</v>
      </c>
      <c r="Q663" s="66">
        <f>SUM(J663:P663)</f>
        <v>96942</v>
      </c>
    </row>
    <row r="664" spans="1:17" ht="25.15" customHeight="1" thickBot="1">
      <c r="A664" s="61" t="s">
        <v>15</v>
      </c>
      <c r="B664" s="62">
        <v>44</v>
      </c>
      <c r="C664" s="63">
        <v>55</v>
      </c>
      <c r="D664" s="63">
        <v>0</v>
      </c>
      <c r="E664" s="63">
        <v>86</v>
      </c>
      <c r="F664" s="63">
        <v>70</v>
      </c>
      <c r="G664" s="63">
        <v>0</v>
      </c>
      <c r="H664" s="63">
        <v>0</v>
      </c>
      <c r="I664" s="64">
        <f>SUM(B664:H664)</f>
        <v>255</v>
      </c>
      <c r="J664" s="62">
        <v>6644</v>
      </c>
      <c r="K664" s="63">
        <v>8305</v>
      </c>
      <c r="L664" s="63">
        <v>0</v>
      </c>
      <c r="M664" s="63">
        <v>12986</v>
      </c>
      <c r="N664" s="63">
        <v>10570</v>
      </c>
      <c r="O664" s="63">
        <v>0</v>
      </c>
      <c r="P664" s="65">
        <v>0</v>
      </c>
      <c r="Q664" s="66">
        <f>SUM(J664:P664)</f>
        <v>38505</v>
      </c>
    </row>
    <row r="665" spans="1:17" ht="25.15" customHeight="1" thickBot="1">
      <c r="A665" s="60" t="s">
        <v>16</v>
      </c>
      <c r="B665" s="46">
        <v>51</v>
      </c>
      <c r="C665" s="46">
        <v>93</v>
      </c>
      <c r="D665" s="46">
        <v>0</v>
      </c>
      <c r="E665" s="46">
        <v>158</v>
      </c>
      <c r="F665" s="46">
        <v>103</v>
      </c>
      <c r="G665" s="46">
        <v>0</v>
      </c>
      <c r="H665" s="46">
        <v>0</v>
      </c>
      <c r="I665" s="47">
        <f t="shared" ref="I665" si="93">SUM(I666:I673)</f>
        <v>405</v>
      </c>
      <c r="J665" s="46">
        <v>13016</v>
      </c>
      <c r="K665" s="46">
        <v>24690</v>
      </c>
      <c r="L665" s="46">
        <v>0</v>
      </c>
      <c r="M665" s="46">
        <v>40567</v>
      </c>
      <c r="N665" s="46">
        <v>27203</v>
      </c>
      <c r="O665" s="46">
        <v>0</v>
      </c>
      <c r="P665" s="48">
        <v>0</v>
      </c>
      <c r="Q665" s="47">
        <f t="shared" ref="Q665" si="94">SUM(Q666:Q673)</f>
        <v>105476</v>
      </c>
    </row>
    <row r="666" spans="1:17" ht="25.15" customHeight="1">
      <c r="A666" s="49" t="s">
        <v>100</v>
      </c>
      <c r="B666" s="62">
        <v>2</v>
      </c>
      <c r="C666" s="63">
        <v>11</v>
      </c>
      <c r="D666" s="63">
        <v>0</v>
      </c>
      <c r="E666" s="63">
        <v>9</v>
      </c>
      <c r="F666" s="63">
        <v>13</v>
      </c>
      <c r="G666" s="63">
        <v>0</v>
      </c>
      <c r="H666" s="63">
        <v>0</v>
      </c>
      <c r="I666" s="64">
        <f t="shared" ref="I666:I673" si="95">SUM(B666:H666)</f>
        <v>35</v>
      </c>
      <c r="J666" s="62">
        <v>520</v>
      </c>
      <c r="K666" s="63">
        <v>2860</v>
      </c>
      <c r="L666" s="63">
        <v>0</v>
      </c>
      <c r="M666" s="63">
        <v>2340</v>
      </c>
      <c r="N666" s="63">
        <v>3380</v>
      </c>
      <c r="O666" s="63">
        <v>0</v>
      </c>
      <c r="P666" s="65">
        <v>0</v>
      </c>
      <c r="Q666" s="66">
        <f t="shared" ref="Q666:Q673" si="96">SUM(J666:P666)</f>
        <v>9100</v>
      </c>
    </row>
    <row r="667" spans="1:17" ht="25.15" customHeight="1">
      <c r="A667" s="49" t="s">
        <v>101</v>
      </c>
      <c r="B667" s="62">
        <v>2</v>
      </c>
      <c r="C667" s="63">
        <v>4</v>
      </c>
      <c r="D667" s="63">
        <v>0</v>
      </c>
      <c r="E667" s="63">
        <v>3</v>
      </c>
      <c r="F667" s="63">
        <v>3</v>
      </c>
      <c r="G667" s="63">
        <v>0</v>
      </c>
      <c r="H667" s="63">
        <v>0</v>
      </c>
      <c r="I667" s="64">
        <f t="shared" si="95"/>
        <v>12</v>
      </c>
      <c r="J667" s="62">
        <v>260</v>
      </c>
      <c r="K667" s="63">
        <v>520</v>
      </c>
      <c r="L667" s="63">
        <v>0</v>
      </c>
      <c r="M667" s="63">
        <v>390</v>
      </c>
      <c r="N667" s="63">
        <v>390</v>
      </c>
      <c r="O667" s="63">
        <v>0</v>
      </c>
      <c r="P667" s="65">
        <v>0</v>
      </c>
      <c r="Q667" s="66">
        <f t="shared" si="96"/>
        <v>1560</v>
      </c>
    </row>
    <row r="668" spans="1:17" ht="25.15" customHeight="1">
      <c r="A668" s="49" t="s">
        <v>17</v>
      </c>
      <c r="B668" s="62">
        <v>2</v>
      </c>
      <c r="C668" s="63">
        <v>2</v>
      </c>
      <c r="D668" s="63">
        <v>0</v>
      </c>
      <c r="E668" s="63">
        <v>6</v>
      </c>
      <c r="F668" s="63">
        <v>6</v>
      </c>
      <c r="G668" s="63">
        <v>0</v>
      </c>
      <c r="H668" s="63">
        <v>0</v>
      </c>
      <c r="I668" s="64">
        <f t="shared" si="95"/>
        <v>16</v>
      </c>
      <c r="J668" s="62">
        <v>800</v>
      </c>
      <c r="K668" s="63">
        <v>800</v>
      </c>
      <c r="L668" s="63">
        <v>0</v>
      </c>
      <c r="M668" s="63">
        <v>2400</v>
      </c>
      <c r="N668" s="63">
        <v>2400</v>
      </c>
      <c r="O668" s="63">
        <v>0</v>
      </c>
      <c r="P668" s="65">
        <v>0</v>
      </c>
      <c r="Q668" s="66">
        <f t="shared" si="96"/>
        <v>6400</v>
      </c>
    </row>
    <row r="669" spans="1:17" ht="25.15" customHeight="1">
      <c r="A669" s="49" t="s">
        <v>18</v>
      </c>
      <c r="B669" s="62">
        <v>19</v>
      </c>
      <c r="C669" s="63">
        <v>18</v>
      </c>
      <c r="D669" s="63">
        <v>0</v>
      </c>
      <c r="E669" s="63">
        <v>56</v>
      </c>
      <c r="F669" s="63">
        <v>28</v>
      </c>
      <c r="G669" s="63">
        <v>0</v>
      </c>
      <c r="H669" s="63">
        <v>0</v>
      </c>
      <c r="I669" s="64">
        <f t="shared" si="95"/>
        <v>121</v>
      </c>
      <c r="J669" s="62">
        <v>3800</v>
      </c>
      <c r="K669" s="63">
        <v>3600</v>
      </c>
      <c r="L669" s="63">
        <v>0</v>
      </c>
      <c r="M669" s="63">
        <v>11200</v>
      </c>
      <c r="N669" s="63">
        <v>5600</v>
      </c>
      <c r="O669" s="63">
        <v>0</v>
      </c>
      <c r="P669" s="65">
        <v>0</v>
      </c>
      <c r="Q669" s="66">
        <f t="shared" si="96"/>
        <v>24200</v>
      </c>
    </row>
    <row r="670" spans="1:17" ht="25.15" customHeight="1">
      <c r="A670" s="49" t="s">
        <v>19</v>
      </c>
      <c r="B670" s="62">
        <v>9</v>
      </c>
      <c r="C670" s="63">
        <v>24</v>
      </c>
      <c r="D670" s="63">
        <v>0</v>
      </c>
      <c r="E670" s="63">
        <v>7</v>
      </c>
      <c r="F670" s="63">
        <v>11</v>
      </c>
      <c r="G670" s="63">
        <v>0</v>
      </c>
      <c r="H670" s="63">
        <v>0</v>
      </c>
      <c r="I670" s="64">
        <f t="shared" si="95"/>
        <v>51</v>
      </c>
      <c r="J670" s="62">
        <v>2736</v>
      </c>
      <c r="K670" s="63">
        <v>7296</v>
      </c>
      <c r="L670" s="63">
        <v>0</v>
      </c>
      <c r="M670" s="63">
        <v>2128</v>
      </c>
      <c r="N670" s="63">
        <v>3344</v>
      </c>
      <c r="O670" s="63">
        <v>0</v>
      </c>
      <c r="P670" s="65">
        <v>0</v>
      </c>
      <c r="Q670" s="66">
        <f t="shared" si="96"/>
        <v>15504</v>
      </c>
    </row>
    <row r="671" spans="1:17" ht="25.15" customHeight="1">
      <c r="A671" s="49" t="s">
        <v>20</v>
      </c>
      <c r="B671" s="62">
        <v>0</v>
      </c>
      <c r="C671" s="63">
        <v>2</v>
      </c>
      <c r="D671" s="63">
        <v>0</v>
      </c>
      <c r="E671" s="63">
        <v>2</v>
      </c>
      <c r="F671" s="63">
        <v>7</v>
      </c>
      <c r="G671" s="63">
        <v>0</v>
      </c>
      <c r="H671" s="63">
        <v>0</v>
      </c>
      <c r="I671" s="64">
        <f t="shared" si="95"/>
        <v>11</v>
      </c>
      <c r="J671" s="62">
        <v>0</v>
      </c>
      <c r="K671" s="63">
        <v>304</v>
      </c>
      <c r="L671" s="63">
        <v>0</v>
      </c>
      <c r="M671" s="63">
        <v>304</v>
      </c>
      <c r="N671" s="63">
        <v>1064</v>
      </c>
      <c r="O671" s="63">
        <v>0</v>
      </c>
      <c r="P671" s="65">
        <v>0</v>
      </c>
      <c r="Q671" s="66">
        <f t="shared" si="96"/>
        <v>1672</v>
      </c>
    </row>
    <row r="672" spans="1:17" ht="25.15" customHeight="1">
      <c r="A672" s="49" t="s">
        <v>21</v>
      </c>
      <c r="B672" s="62">
        <v>3</v>
      </c>
      <c r="C672" s="63">
        <v>6</v>
      </c>
      <c r="D672" s="63">
        <v>0</v>
      </c>
      <c r="E672" s="63">
        <v>14</v>
      </c>
      <c r="F672" s="63">
        <v>10</v>
      </c>
      <c r="G672" s="63">
        <v>0</v>
      </c>
      <c r="H672" s="63">
        <v>0</v>
      </c>
      <c r="I672" s="64">
        <f t="shared" si="95"/>
        <v>33</v>
      </c>
      <c r="J672" s="62">
        <v>1470</v>
      </c>
      <c r="K672" s="63">
        <v>2940</v>
      </c>
      <c r="L672" s="63">
        <v>0</v>
      </c>
      <c r="M672" s="63">
        <v>6860</v>
      </c>
      <c r="N672" s="63">
        <v>4900</v>
      </c>
      <c r="O672" s="63">
        <v>0</v>
      </c>
      <c r="P672" s="65">
        <v>0</v>
      </c>
      <c r="Q672" s="66">
        <f t="shared" si="96"/>
        <v>16170</v>
      </c>
    </row>
    <row r="673" spans="1:17" ht="25.15" customHeight="1" thickBot="1">
      <c r="A673" s="49" t="s">
        <v>22</v>
      </c>
      <c r="B673" s="62">
        <v>14</v>
      </c>
      <c r="C673" s="63">
        <v>26</v>
      </c>
      <c r="D673" s="63">
        <v>0</v>
      </c>
      <c r="E673" s="63">
        <v>61</v>
      </c>
      <c r="F673" s="63">
        <v>25</v>
      </c>
      <c r="G673" s="63">
        <v>0</v>
      </c>
      <c r="H673" s="63">
        <v>0</v>
      </c>
      <c r="I673" s="64">
        <f t="shared" si="95"/>
        <v>126</v>
      </c>
      <c r="J673" s="62">
        <v>3430</v>
      </c>
      <c r="K673" s="63">
        <v>6370</v>
      </c>
      <c r="L673" s="63">
        <v>0</v>
      </c>
      <c r="M673" s="63">
        <v>14945</v>
      </c>
      <c r="N673" s="63">
        <v>6125</v>
      </c>
      <c r="O673" s="63">
        <v>0</v>
      </c>
      <c r="P673" s="65">
        <v>0</v>
      </c>
      <c r="Q673" s="66">
        <f t="shared" si="96"/>
        <v>30870</v>
      </c>
    </row>
    <row r="674" spans="1:17" ht="25.15" customHeight="1" thickBot="1">
      <c r="A674" s="60" t="s">
        <v>23</v>
      </c>
      <c r="B674" s="46">
        <v>14</v>
      </c>
      <c r="C674" s="46">
        <v>36</v>
      </c>
      <c r="D674" s="46">
        <v>0</v>
      </c>
      <c r="E674" s="46">
        <v>48</v>
      </c>
      <c r="F674" s="46">
        <v>46</v>
      </c>
      <c r="G674" s="46">
        <v>0</v>
      </c>
      <c r="H674" s="46">
        <v>0</v>
      </c>
      <c r="I674" s="47">
        <f t="shared" ref="I674" si="97">SUM(I675:I676)</f>
        <v>144</v>
      </c>
      <c r="J674" s="46">
        <v>6160</v>
      </c>
      <c r="K674" s="46">
        <v>16520</v>
      </c>
      <c r="L674" s="46">
        <v>0</v>
      </c>
      <c r="M674" s="46">
        <v>21280</v>
      </c>
      <c r="N674" s="46">
        <v>20720</v>
      </c>
      <c r="O674" s="46">
        <v>0</v>
      </c>
      <c r="P674" s="48">
        <v>0</v>
      </c>
      <c r="Q674" s="47">
        <f t="shared" ref="Q674" si="98">SUM(Q675:Q676)</f>
        <v>64680</v>
      </c>
    </row>
    <row r="675" spans="1:17" ht="25.15" customHeight="1">
      <c r="A675" s="61" t="s">
        <v>24</v>
      </c>
      <c r="B675" s="62">
        <v>8</v>
      </c>
      <c r="C675" s="63">
        <v>23</v>
      </c>
      <c r="D675" s="63">
        <v>0</v>
      </c>
      <c r="E675" s="63">
        <v>28</v>
      </c>
      <c r="F675" s="63">
        <v>28</v>
      </c>
      <c r="G675" s="63">
        <v>0</v>
      </c>
      <c r="H675" s="63">
        <v>0</v>
      </c>
      <c r="I675" s="64">
        <f>SUM(B675:H675)</f>
        <v>87</v>
      </c>
      <c r="J675" s="62">
        <v>4480</v>
      </c>
      <c r="K675" s="63">
        <v>12880</v>
      </c>
      <c r="L675" s="63">
        <v>0</v>
      </c>
      <c r="M675" s="63">
        <v>15680</v>
      </c>
      <c r="N675" s="63">
        <v>15680</v>
      </c>
      <c r="O675" s="63">
        <v>0</v>
      </c>
      <c r="P675" s="65">
        <v>0</v>
      </c>
      <c r="Q675" s="66">
        <f>SUM(J675:P675)</f>
        <v>48720</v>
      </c>
    </row>
    <row r="676" spans="1:17" ht="25.15" customHeight="1" thickBot="1">
      <c r="A676" s="61" t="s">
        <v>25</v>
      </c>
      <c r="B676" s="62">
        <v>6</v>
      </c>
      <c r="C676" s="63">
        <v>13</v>
      </c>
      <c r="D676" s="63">
        <v>0</v>
      </c>
      <c r="E676" s="63">
        <v>20</v>
      </c>
      <c r="F676" s="63">
        <v>18</v>
      </c>
      <c r="G676" s="63">
        <v>0</v>
      </c>
      <c r="H676" s="63">
        <v>0</v>
      </c>
      <c r="I676" s="64">
        <f>SUM(B676:H676)</f>
        <v>57</v>
      </c>
      <c r="J676" s="62">
        <v>1680</v>
      </c>
      <c r="K676" s="63">
        <v>3640</v>
      </c>
      <c r="L676" s="63">
        <v>0</v>
      </c>
      <c r="M676" s="63">
        <v>5600</v>
      </c>
      <c r="N676" s="63">
        <v>5040</v>
      </c>
      <c r="O676" s="63">
        <v>0</v>
      </c>
      <c r="P676" s="65">
        <v>0</v>
      </c>
      <c r="Q676" s="66">
        <f>SUM(J676:P676)</f>
        <v>15960</v>
      </c>
    </row>
    <row r="677" spans="1:17" ht="25.15" customHeight="1" thickBot="1">
      <c r="A677" s="60" t="s">
        <v>26</v>
      </c>
      <c r="B677" s="46">
        <v>5</v>
      </c>
      <c r="C677" s="46">
        <v>11</v>
      </c>
      <c r="D677" s="46">
        <v>0</v>
      </c>
      <c r="E677" s="46">
        <v>16</v>
      </c>
      <c r="F677" s="46">
        <v>17</v>
      </c>
      <c r="G677" s="46">
        <v>0</v>
      </c>
      <c r="H677" s="46">
        <v>0</v>
      </c>
      <c r="I677" s="47">
        <f t="shared" ref="I677" si="99">SUM(I678:I679)</f>
        <v>49</v>
      </c>
      <c r="J677" s="46">
        <v>3675</v>
      </c>
      <c r="K677" s="46">
        <v>7875</v>
      </c>
      <c r="L677" s="46">
        <v>0</v>
      </c>
      <c r="M677" s="46">
        <v>13650</v>
      </c>
      <c r="N677" s="46">
        <v>13650</v>
      </c>
      <c r="O677" s="46">
        <v>0</v>
      </c>
      <c r="P677" s="48">
        <v>0</v>
      </c>
      <c r="Q677" s="67">
        <f t="shared" ref="Q677" si="100">SUM(Q678:Q679)</f>
        <v>38850</v>
      </c>
    </row>
    <row r="678" spans="1:17" ht="25.15" customHeight="1">
      <c r="A678" s="61" t="s">
        <v>27</v>
      </c>
      <c r="B678" s="62">
        <v>2</v>
      </c>
      <c r="C678" s="63">
        <v>4</v>
      </c>
      <c r="D678" s="63">
        <v>0</v>
      </c>
      <c r="E678" s="63">
        <v>10</v>
      </c>
      <c r="F678" s="63">
        <v>9</v>
      </c>
      <c r="G678" s="63">
        <v>0</v>
      </c>
      <c r="H678" s="63">
        <v>0</v>
      </c>
      <c r="I678" s="64">
        <f>SUM(B678:H678)</f>
        <v>25</v>
      </c>
      <c r="J678" s="62">
        <v>2100</v>
      </c>
      <c r="K678" s="63">
        <v>4200</v>
      </c>
      <c r="L678" s="63">
        <v>0</v>
      </c>
      <c r="M678" s="63">
        <v>10500</v>
      </c>
      <c r="N678" s="63">
        <v>9450</v>
      </c>
      <c r="O678" s="63">
        <v>0</v>
      </c>
      <c r="P678" s="65">
        <v>0</v>
      </c>
      <c r="Q678" s="66">
        <f>SUM(J678:P678)</f>
        <v>26250</v>
      </c>
    </row>
    <row r="679" spans="1:17" ht="25.15" customHeight="1" thickBot="1">
      <c r="A679" s="61" t="s">
        <v>28</v>
      </c>
      <c r="B679" s="62">
        <v>3</v>
      </c>
      <c r="C679" s="63">
        <v>7</v>
      </c>
      <c r="D679" s="63">
        <v>0</v>
      </c>
      <c r="E679" s="63">
        <v>6</v>
      </c>
      <c r="F679" s="63">
        <v>8</v>
      </c>
      <c r="G679" s="63">
        <v>0</v>
      </c>
      <c r="H679" s="63">
        <v>0</v>
      </c>
      <c r="I679" s="64">
        <f>SUM(B679:H679)</f>
        <v>24</v>
      </c>
      <c r="J679" s="62">
        <v>1575</v>
      </c>
      <c r="K679" s="63">
        <v>3675</v>
      </c>
      <c r="L679" s="63">
        <v>0</v>
      </c>
      <c r="M679" s="63">
        <v>3150</v>
      </c>
      <c r="N679" s="63">
        <v>4200</v>
      </c>
      <c r="O679" s="63">
        <v>0</v>
      </c>
      <c r="P679" s="65">
        <v>0</v>
      </c>
      <c r="Q679" s="66">
        <f>SUM(J679:P679)</f>
        <v>12600</v>
      </c>
    </row>
    <row r="680" spans="1:17" ht="25.15" customHeight="1" thickBot="1">
      <c r="A680" s="60" t="s">
        <v>29</v>
      </c>
      <c r="B680" s="46">
        <v>583</v>
      </c>
      <c r="C680" s="46">
        <v>814</v>
      </c>
      <c r="D680" s="46">
        <v>0</v>
      </c>
      <c r="E680" s="46">
        <v>715</v>
      </c>
      <c r="F680" s="46">
        <v>283</v>
      </c>
      <c r="G680" s="46">
        <v>0</v>
      </c>
      <c r="H680" s="46">
        <v>0</v>
      </c>
      <c r="I680" s="47">
        <f t="shared" ref="I680" si="101">SUM(I681:I682)</f>
        <v>2395</v>
      </c>
      <c r="J680" s="46">
        <v>16860</v>
      </c>
      <c r="K680" s="46">
        <v>23385</v>
      </c>
      <c r="L680" s="46">
        <v>0</v>
      </c>
      <c r="M680" s="46">
        <v>20385</v>
      </c>
      <c r="N680" s="46">
        <v>7620</v>
      </c>
      <c r="O680" s="46">
        <v>0</v>
      </c>
      <c r="P680" s="48">
        <v>0</v>
      </c>
      <c r="Q680" s="47">
        <f t="shared" ref="Q680" si="102">SUM(Q681:Q682)</f>
        <v>68250</v>
      </c>
    </row>
    <row r="681" spans="1:17" ht="25.15" customHeight="1">
      <c r="A681" s="49" t="s">
        <v>30</v>
      </c>
      <c r="B681" s="62">
        <v>541</v>
      </c>
      <c r="C681" s="63">
        <v>745</v>
      </c>
      <c r="D681" s="63">
        <v>0</v>
      </c>
      <c r="E681" s="63">
        <v>644</v>
      </c>
      <c r="F681" s="63">
        <v>225</v>
      </c>
      <c r="G681" s="63">
        <v>0</v>
      </c>
      <c r="H681" s="63">
        <v>0</v>
      </c>
      <c r="I681" s="64">
        <f>SUM(B681:H681)</f>
        <v>2155</v>
      </c>
      <c r="J681" s="62">
        <v>16230</v>
      </c>
      <c r="K681" s="63">
        <v>22350</v>
      </c>
      <c r="L681" s="63">
        <v>0</v>
      </c>
      <c r="M681" s="63">
        <v>19320</v>
      </c>
      <c r="N681" s="63">
        <v>6750</v>
      </c>
      <c r="O681" s="63">
        <v>0</v>
      </c>
      <c r="P681" s="65">
        <v>0</v>
      </c>
      <c r="Q681" s="66">
        <f>SUM(J681:P681)</f>
        <v>64650</v>
      </c>
    </row>
    <row r="682" spans="1:17" ht="25.15" customHeight="1" thickBot="1">
      <c r="A682" s="49" t="s">
        <v>102</v>
      </c>
      <c r="B682" s="62">
        <v>42</v>
      </c>
      <c r="C682" s="63">
        <v>69</v>
      </c>
      <c r="D682" s="63">
        <v>0</v>
      </c>
      <c r="E682" s="63">
        <v>71</v>
      </c>
      <c r="F682" s="63">
        <v>58</v>
      </c>
      <c r="G682" s="63">
        <v>0</v>
      </c>
      <c r="H682" s="63">
        <v>0</v>
      </c>
      <c r="I682" s="64">
        <f>SUM(B682:H682)</f>
        <v>240</v>
      </c>
      <c r="J682" s="62">
        <v>630</v>
      </c>
      <c r="K682" s="63">
        <v>1035</v>
      </c>
      <c r="L682" s="63">
        <v>0</v>
      </c>
      <c r="M682" s="63">
        <v>1065</v>
      </c>
      <c r="N682" s="63">
        <v>870</v>
      </c>
      <c r="O682" s="63">
        <v>0</v>
      </c>
      <c r="P682" s="65">
        <v>0</v>
      </c>
      <c r="Q682" s="66">
        <f>SUM(J682:P682)</f>
        <v>3600</v>
      </c>
    </row>
    <row r="683" spans="1:17" ht="25.15" customHeight="1" thickBot="1">
      <c r="A683" s="60" t="s">
        <v>32</v>
      </c>
      <c r="B683" s="46">
        <v>3581</v>
      </c>
      <c r="C683" s="46">
        <v>5778</v>
      </c>
      <c r="D683" s="46">
        <v>0</v>
      </c>
      <c r="E683" s="46">
        <v>7192</v>
      </c>
      <c r="F683" s="46">
        <v>5150</v>
      </c>
      <c r="G683" s="46">
        <v>0</v>
      </c>
      <c r="H683" s="46">
        <v>0</v>
      </c>
      <c r="I683" s="47">
        <f t="shared" ref="I683" si="103">SUM(I684:I687)</f>
        <v>21701</v>
      </c>
      <c r="J683" s="46">
        <v>279780</v>
      </c>
      <c r="K683" s="46">
        <v>437595</v>
      </c>
      <c r="L683" s="46">
        <v>0</v>
      </c>
      <c r="M683" s="46">
        <v>559560</v>
      </c>
      <c r="N683" s="46">
        <v>370755</v>
      </c>
      <c r="O683" s="46">
        <v>0</v>
      </c>
      <c r="P683" s="48">
        <v>0</v>
      </c>
      <c r="Q683" s="67">
        <f t="shared" ref="Q683" si="104">SUM(Q684:Q687)</f>
        <v>1647690</v>
      </c>
    </row>
    <row r="684" spans="1:17" ht="25.15" customHeight="1">
      <c r="A684" s="61" t="s">
        <v>33</v>
      </c>
      <c r="B684" s="62">
        <v>936</v>
      </c>
      <c r="C684" s="63">
        <v>1924</v>
      </c>
      <c r="D684" s="63">
        <v>0</v>
      </c>
      <c r="E684" s="63">
        <v>1739</v>
      </c>
      <c r="F684" s="63">
        <v>1389</v>
      </c>
      <c r="G684" s="63">
        <v>0</v>
      </c>
      <c r="H684" s="63">
        <v>0</v>
      </c>
      <c r="I684" s="64">
        <f>SUM(B684:H684)</f>
        <v>5988</v>
      </c>
      <c r="J684" s="62">
        <v>56160</v>
      </c>
      <c r="K684" s="63">
        <v>115440</v>
      </c>
      <c r="L684" s="63">
        <v>0</v>
      </c>
      <c r="M684" s="63">
        <v>104340</v>
      </c>
      <c r="N684" s="63">
        <v>83340</v>
      </c>
      <c r="O684" s="63">
        <v>0</v>
      </c>
      <c r="P684" s="65">
        <v>0</v>
      </c>
      <c r="Q684" s="66">
        <f>SUM(J684:P684)</f>
        <v>359280</v>
      </c>
    </row>
    <row r="685" spans="1:17" ht="25.15" customHeight="1">
      <c r="A685" s="61" t="s">
        <v>34</v>
      </c>
      <c r="B685" s="62">
        <v>35</v>
      </c>
      <c r="C685" s="63">
        <v>81</v>
      </c>
      <c r="D685" s="63">
        <v>0</v>
      </c>
      <c r="E685" s="63">
        <v>105</v>
      </c>
      <c r="F685" s="63">
        <v>234</v>
      </c>
      <c r="G685" s="63">
        <v>0</v>
      </c>
      <c r="H685" s="63">
        <v>0</v>
      </c>
      <c r="I685" s="64">
        <f>SUM(B685:H685)</f>
        <v>455</v>
      </c>
      <c r="J685" s="62">
        <v>1050</v>
      </c>
      <c r="K685" s="63">
        <v>2430</v>
      </c>
      <c r="L685" s="63">
        <v>0</v>
      </c>
      <c r="M685" s="63">
        <v>3150</v>
      </c>
      <c r="N685" s="63">
        <v>7020</v>
      </c>
      <c r="O685" s="63">
        <v>0</v>
      </c>
      <c r="P685" s="65">
        <v>0</v>
      </c>
      <c r="Q685" s="66">
        <f>SUM(J685:P685)</f>
        <v>13650</v>
      </c>
    </row>
    <row r="686" spans="1:17" ht="25.15" customHeight="1">
      <c r="A686" s="49" t="s">
        <v>35</v>
      </c>
      <c r="B686" s="62">
        <v>2336</v>
      </c>
      <c r="C686" s="63">
        <v>3332</v>
      </c>
      <c r="D686" s="63">
        <v>0</v>
      </c>
      <c r="E686" s="63">
        <v>4698</v>
      </c>
      <c r="F686" s="63">
        <v>2704</v>
      </c>
      <c r="G686" s="63">
        <v>0</v>
      </c>
      <c r="H686" s="63">
        <v>0</v>
      </c>
      <c r="I686" s="64">
        <f>SUM(B686:H686)</f>
        <v>13070</v>
      </c>
      <c r="J686" s="62">
        <v>210240</v>
      </c>
      <c r="K686" s="63">
        <v>299880</v>
      </c>
      <c r="L686" s="63">
        <v>0</v>
      </c>
      <c r="M686" s="63">
        <v>422820</v>
      </c>
      <c r="N686" s="63">
        <v>243360</v>
      </c>
      <c r="O686" s="63">
        <v>0</v>
      </c>
      <c r="P686" s="65">
        <v>0</v>
      </c>
      <c r="Q686" s="66">
        <f>SUM(J686:P686)</f>
        <v>1176300</v>
      </c>
    </row>
    <row r="687" spans="1:17" ht="25.15" customHeight="1" thickBot="1">
      <c r="A687" s="49" t="s">
        <v>36</v>
      </c>
      <c r="B687" s="62">
        <v>274</v>
      </c>
      <c r="C687" s="63">
        <v>441</v>
      </c>
      <c r="D687" s="63">
        <v>0</v>
      </c>
      <c r="E687" s="63">
        <v>650</v>
      </c>
      <c r="F687" s="63">
        <v>823</v>
      </c>
      <c r="G687" s="63">
        <v>0</v>
      </c>
      <c r="H687" s="63">
        <v>0</v>
      </c>
      <c r="I687" s="64">
        <f>SUM(B687:H687)</f>
        <v>2188</v>
      </c>
      <c r="J687" s="62">
        <v>12330</v>
      </c>
      <c r="K687" s="63">
        <v>19845</v>
      </c>
      <c r="L687" s="63">
        <v>0</v>
      </c>
      <c r="M687" s="63">
        <v>29250</v>
      </c>
      <c r="N687" s="63">
        <v>37035</v>
      </c>
      <c r="O687" s="63">
        <v>0</v>
      </c>
      <c r="P687" s="65">
        <v>0</v>
      </c>
      <c r="Q687" s="66">
        <f>SUM(J687:P687)</f>
        <v>98460</v>
      </c>
    </row>
    <row r="688" spans="1:17" ht="25.15" customHeight="1" thickBot="1">
      <c r="A688" s="60" t="s">
        <v>37</v>
      </c>
      <c r="B688" s="46">
        <v>34</v>
      </c>
      <c r="C688" s="46">
        <v>88</v>
      </c>
      <c r="D688" s="46">
        <v>0</v>
      </c>
      <c r="E688" s="46">
        <v>121</v>
      </c>
      <c r="F688" s="46">
        <v>58</v>
      </c>
      <c r="G688" s="46">
        <v>0</v>
      </c>
      <c r="H688" s="46">
        <v>0</v>
      </c>
      <c r="I688" s="47">
        <f t="shared" ref="I688" si="105">SUM(I689:I690)</f>
        <v>301</v>
      </c>
      <c r="J688" s="46">
        <v>5695</v>
      </c>
      <c r="K688" s="46">
        <v>13940</v>
      </c>
      <c r="L688" s="46">
        <v>0</v>
      </c>
      <c r="M688" s="46">
        <v>18530</v>
      </c>
      <c r="N688" s="46">
        <v>8245</v>
      </c>
      <c r="O688" s="46">
        <v>0</v>
      </c>
      <c r="P688" s="48">
        <v>0</v>
      </c>
      <c r="Q688" s="67">
        <f t="shared" ref="Q688" si="106">SUM(Q689:Q690)</f>
        <v>46410</v>
      </c>
    </row>
    <row r="689" spans="1:17" ht="25.15" customHeight="1">
      <c r="A689" s="61" t="s">
        <v>38</v>
      </c>
      <c r="B689" s="62">
        <v>33</v>
      </c>
      <c r="C689" s="63">
        <v>76</v>
      </c>
      <c r="D689" s="63">
        <v>0</v>
      </c>
      <c r="E689" s="63">
        <v>97</v>
      </c>
      <c r="F689" s="63">
        <v>39</v>
      </c>
      <c r="G689" s="63">
        <v>0</v>
      </c>
      <c r="H689" s="63">
        <v>0</v>
      </c>
      <c r="I689" s="64">
        <f>SUM(B689:H689)</f>
        <v>245</v>
      </c>
      <c r="J689" s="62">
        <v>5610</v>
      </c>
      <c r="K689" s="63">
        <v>12920</v>
      </c>
      <c r="L689" s="63">
        <v>0</v>
      </c>
      <c r="M689" s="63">
        <v>16490</v>
      </c>
      <c r="N689" s="63">
        <v>6630</v>
      </c>
      <c r="O689" s="63">
        <v>0</v>
      </c>
      <c r="P689" s="65">
        <v>0</v>
      </c>
      <c r="Q689" s="66">
        <f>SUM(J689:P689)</f>
        <v>41650</v>
      </c>
    </row>
    <row r="690" spans="1:17" ht="25.15" customHeight="1" thickBot="1">
      <c r="A690" s="61" t="s">
        <v>39</v>
      </c>
      <c r="B690" s="62">
        <v>1</v>
      </c>
      <c r="C690" s="63">
        <v>12</v>
      </c>
      <c r="D690" s="63">
        <v>0</v>
      </c>
      <c r="E690" s="63">
        <v>24</v>
      </c>
      <c r="F690" s="63">
        <v>19</v>
      </c>
      <c r="G690" s="63">
        <v>0</v>
      </c>
      <c r="H690" s="63">
        <v>0</v>
      </c>
      <c r="I690" s="64">
        <f>SUM(B690:H690)</f>
        <v>56</v>
      </c>
      <c r="J690" s="62">
        <v>85</v>
      </c>
      <c r="K690" s="63">
        <v>1020</v>
      </c>
      <c r="L690" s="63">
        <v>0</v>
      </c>
      <c r="M690" s="63">
        <v>2040</v>
      </c>
      <c r="N690" s="63">
        <v>1615</v>
      </c>
      <c r="O690" s="63">
        <v>0</v>
      </c>
      <c r="P690" s="65">
        <v>0</v>
      </c>
      <c r="Q690" s="66">
        <f>SUM(J690:P690)</f>
        <v>4760</v>
      </c>
    </row>
    <row r="691" spans="1:17" ht="25.15" customHeight="1" thickBot="1">
      <c r="A691" s="60" t="s">
        <v>40</v>
      </c>
      <c r="B691" s="46">
        <v>51</v>
      </c>
      <c r="C691" s="46">
        <v>171</v>
      </c>
      <c r="D691" s="46">
        <v>0</v>
      </c>
      <c r="E691" s="46">
        <v>161</v>
      </c>
      <c r="F691" s="46">
        <v>120</v>
      </c>
      <c r="G691" s="46">
        <v>0</v>
      </c>
      <c r="H691" s="46">
        <v>0</v>
      </c>
      <c r="I691" s="47">
        <f t="shared" ref="I691" si="107">SUM(I692:I693)</f>
        <v>503</v>
      </c>
      <c r="J691" s="46">
        <v>11640</v>
      </c>
      <c r="K691" s="46">
        <v>37800</v>
      </c>
      <c r="L691" s="46">
        <v>0</v>
      </c>
      <c r="M691" s="46">
        <v>35160</v>
      </c>
      <c r="N691" s="46">
        <v>24000</v>
      </c>
      <c r="O691" s="46">
        <v>0</v>
      </c>
      <c r="P691" s="48">
        <v>0</v>
      </c>
      <c r="Q691" s="47">
        <f t="shared" ref="Q691" si="108">SUM(Q692:Q693)</f>
        <v>108600</v>
      </c>
    </row>
    <row r="692" spans="1:17" ht="25.15" customHeight="1">
      <c r="A692" s="61" t="s">
        <v>41</v>
      </c>
      <c r="B692" s="62">
        <v>46</v>
      </c>
      <c r="C692" s="63">
        <v>144</v>
      </c>
      <c r="D692" s="63">
        <v>0</v>
      </c>
      <c r="E692" s="63">
        <v>132</v>
      </c>
      <c r="F692" s="63">
        <v>80</v>
      </c>
      <c r="G692" s="63">
        <v>0</v>
      </c>
      <c r="H692" s="63">
        <v>0</v>
      </c>
      <c r="I692" s="64">
        <f>SUM(B692:H692)</f>
        <v>402</v>
      </c>
      <c r="J692" s="62">
        <v>11040</v>
      </c>
      <c r="K692" s="63">
        <v>34560</v>
      </c>
      <c r="L692" s="63">
        <v>0</v>
      </c>
      <c r="M692" s="63">
        <v>31680</v>
      </c>
      <c r="N692" s="63">
        <v>19200</v>
      </c>
      <c r="O692" s="63">
        <v>0</v>
      </c>
      <c r="P692" s="65">
        <v>0</v>
      </c>
      <c r="Q692" s="66">
        <f>SUM(J692:P692)</f>
        <v>96480</v>
      </c>
    </row>
    <row r="693" spans="1:17" ht="25.15" customHeight="1" thickBot="1">
      <c r="A693" s="61" t="s">
        <v>42</v>
      </c>
      <c r="B693" s="62">
        <v>5</v>
      </c>
      <c r="C693" s="63">
        <v>27</v>
      </c>
      <c r="D693" s="63">
        <v>0</v>
      </c>
      <c r="E693" s="63">
        <v>29</v>
      </c>
      <c r="F693" s="63">
        <v>40</v>
      </c>
      <c r="G693" s="63">
        <v>0</v>
      </c>
      <c r="H693" s="63">
        <v>0</v>
      </c>
      <c r="I693" s="64">
        <f>SUM(B693:H693)</f>
        <v>101</v>
      </c>
      <c r="J693" s="62">
        <v>600</v>
      </c>
      <c r="K693" s="63">
        <v>3240</v>
      </c>
      <c r="L693" s="63">
        <v>0</v>
      </c>
      <c r="M693" s="63">
        <v>3480</v>
      </c>
      <c r="N693" s="63">
        <v>4800</v>
      </c>
      <c r="O693" s="63">
        <v>0</v>
      </c>
      <c r="P693" s="65">
        <v>0</v>
      </c>
      <c r="Q693" s="66">
        <f>SUM(J693:P693)</f>
        <v>12120</v>
      </c>
    </row>
    <row r="694" spans="1:17" ht="25.15" customHeight="1" thickBot="1">
      <c r="A694" s="60" t="s">
        <v>43</v>
      </c>
      <c r="B694" s="46">
        <v>54</v>
      </c>
      <c r="C694" s="46">
        <v>140</v>
      </c>
      <c r="D694" s="46">
        <v>0</v>
      </c>
      <c r="E694" s="46">
        <v>127</v>
      </c>
      <c r="F694" s="46">
        <v>95</v>
      </c>
      <c r="G694" s="46">
        <v>0</v>
      </c>
      <c r="H694" s="46">
        <v>0</v>
      </c>
      <c r="I694" s="47">
        <f t="shared" ref="I694" si="109">SUM(I695:I702)</f>
        <v>416</v>
      </c>
      <c r="J694" s="46">
        <v>13360</v>
      </c>
      <c r="K694" s="46">
        <v>35017</v>
      </c>
      <c r="L694" s="46">
        <v>0</v>
      </c>
      <c r="M694" s="46">
        <v>31316</v>
      </c>
      <c r="N694" s="46">
        <v>22781</v>
      </c>
      <c r="O694" s="46">
        <v>0</v>
      </c>
      <c r="P694" s="48">
        <v>0</v>
      </c>
      <c r="Q694" s="47">
        <f t="shared" ref="Q694" si="110">SUM(Q695:Q702)</f>
        <v>102474</v>
      </c>
    </row>
    <row r="695" spans="1:17" ht="25.15" customHeight="1">
      <c r="A695" s="49" t="s">
        <v>103</v>
      </c>
      <c r="B695" s="62">
        <v>10</v>
      </c>
      <c r="C695" s="63">
        <v>23</v>
      </c>
      <c r="D695" s="63">
        <v>0</v>
      </c>
      <c r="E695" s="63">
        <v>16</v>
      </c>
      <c r="F695" s="63">
        <v>8</v>
      </c>
      <c r="G695" s="63">
        <v>0</v>
      </c>
      <c r="H695" s="63">
        <v>0</v>
      </c>
      <c r="I695" s="64">
        <f t="shared" ref="I695:I702" si="111">SUM(B695:H695)</f>
        <v>57</v>
      </c>
      <c r="J695" s="62">
        <v>1940</v>
      </c>
      <c r="K695" s="63">
        <v>4462</v>
      </c>
      <c r="L695" s="63">
        <v>0</v>
      </c>
      <c r="M695" s="63">
        <v>3104</v>
      </c>
      <c r="N695" s="63">
        <v>1552</v>
      </c>
      <c r="O695" s="63">
        <v>0</v>
      </c>
      <c r="P695" s="65">
        <v>0</v>
      </c>
      <c r="Q695" s="66">
        <f t="shared" ref="Q695:Q702" si="112">SUM(J695:P695)</f>
        <v>11058</v>
      </c>
    </row>
    <row r="696" spans="1:17" ht="25.15" customHeight="1">
      <c r="A696" s="49" t="s">
        <v>104</v>
      </c>
      <c r="B696" s="62">
        <v>0</v>
      </c>
      <c r="C696" s="63">
        <v>0</v>
      </c>
      <c r="D696" s="63">
        <v>0</v>
      </c>
      <c r="E696" s="63">
        <v>1</v>
      </c>
      <c r="F696" s="63">
        <v>2</v>
      </c>
      <c r="G696" s="63">
        <v>0</v>
      </c>
      <c r="H696" s="63">
        <v>0</v>
      </c>
      <c r="I696" s="64">
        <f t="shared" si="111"/>
        <v>3</v>
      </c>
      <c r="J696" s="62">
        <v>0</v>
      </c>
      <c r="K696" s="63">
        <v>0</v>
      </c>
      <c r="L696" s="63">
        <v>0</v>
      </c>
      <c r="M696" s="63">
        <v>97</v>
      </c>
      <c r="N696" s="63">
        <v>194</v>
      </c>
      <c r="O696" s="63">
        <v>0</v>
      </c>
      <c r="P696" s="65">
        <v>0</v>
      </c>
      <c r="Q696" s="66">
        <f t="shared" si="112"/>
        <v>291</v>
      </c>
    </row>
    <row r="697" spans="1:17" ht="25.15" customHeight="1">
      <c r="A697" s="49" t="s">
        <v>44</v>
      </c>
      <c r="B697" s="62">
        <v>5</v>
      </c>
      <c r="C697" s="63">
        <v>21</v>
      </c>
      <c r="D697" s="63">
        <v>0</v>
      </c>
      <c r="E697" s="63">
        <v>23</v>
      </c>
      <c r="F697" s="63">
        <v>13</v>
      </c>
      <c r="G697" s="63">
        <v>0</v>
      </c>
      <c r="H697" s="63">
        <v>0</v>
      </c>
      <c r="I697" s="64">
        <f t="shared" si="111"/>
        <v>62</v>
      </c>
      <c r="J697" s="62">
        <v>1500</v>
      </c>
      <c r="K697" s="63">
        <v>6300</v>
      </c>
      <c r="L697" s="63">
        <v>0</v>
      </c>
      <c r="M697" s="63">
        <v>6900</v>
      </c>
      <c r="N697" s="63">
        <v>3900</v>
      </c>
      <c r="O697" s="63">
        <v>0</v>
      </c>
      <c r="P697" s="65">
        <v>0</v>
      </c>
      <c r="Q697" s="66">
        <f t="shared" si="112"/>
        <v>18600</v>
      </c>
    </row>
    <row r="698" spans="1:17" ht="25.15" customHeight="1">
      <c r="A698" s="49" t="s">
        <v>45</v>
      </c>
      <c r="B698" s="62">
        <v>4</v>
      </c>
      <c r="C698" s="63">
        <v>8</v>
      </c>
      <c r="D698" s="63">
        <v>0</v>
      </c>
      <c r="E698" s="63">
        <v>12</v>
      </c>
      <c r="F698" s="63">
        <v>12</v>
      </c>
      <c r="G698" s="63">
        <v>0</v>
      </c>
      <c r="H698" s="63">
        <v>0</v>
      </c>
      <c r="I698" s="64">
        <f t="shared" si="111"/>
        <v>36</v>
      </c>
      <c r="J698" s="62">
        <v>600</v>
      </c>
      <c r="K698" s="63">
        <v>1200</v>
      </c>
      <c r="L698" s="63">
        <v>0</v>
      </c>
      <c r="M698" s="63">
        <v>1800</v>
      </c>
      <c r="N698" s="63">
        <v>1800</v>
      </c>
      <c r="O698" s="63">
        <v>0</v>
      </c>
      <c r="P698" s="65">
        <v>0</v>
      </c>
      <c r="Q698" s="66">
        <f t="shared" si="112"/>
        <v>5400</v>
      </c>
    </row>
    <row r="699" spans="1:17" ht="25.15" customHeight="1">
      <c r="A699" s="49" t="s">
        <v>105</v>
      </c>
      <c r="B699" s="62">
        <v>18</v>
      </c>
      <c r="C699" s="63">
        <v>54</v>
      </c>
      <c r="D699" s="63">
        <v>0</v>
      </c>
      <c r="E699" s="63">
        <v>25</v>
      </c>
      <c r="F699" s="63">
        <v>33</v>
      </c>
      <c r="G699" s="63">
        <v>0</v>
      </c>
      <c r="H699" s="63">
        <v>0</v>
      </c>
      <c r="I699" s="64">
        <f t="shared" si="111"/>
        <v>130</v>
      </c>
      <c r="J699" s="62">
        <v>4140</v>
      </c>
      <c r="K699" s="63">
        <v>12420</v>
      </c>
      <c r="L699" s="63">
        <v>0</v>
      </c>
      <c r="M699" s="63">
        <v>5750</v>
      </c>
      <c r="N699" s="63">
        <v>7590</v>
      </c>
      <c r="O699" s="63">
        <v>0</v>
      </c>
      <c r="P699" s="65">
        <v>0</v>
      </c>
      <c r="Q699" s="66">
        <f t="shared" si="112"/>
        <v>29900</v>
      </c>
    </row>
    <row r="700" spans="1:17" ht="25.15" customHeight="1">
      <c r="A700" s="49" t="s">
        <v>106</v>
      </c>
      <c r="B700" s="62">
        <v>0</v>
      </c>
      <c r="C700" s="63">
        <v>4</v>
      </c>
      <c r="D700" s="63">
        <v>0</v>
      </c>
      <c r="E700" s="63">
        <v>3</v>
      </c>
      <c r="F700" s="63">
        <v>3</v>
      </c>
      <c r="G700" s="63">
        <v>0</v>
      </c>
      <c r="H700" s="63">
        <v>0</v>
      </c>
      <c r="I700" s="64">
        <f t="shared" si="111"/>
        <v>10</v>
      </c>
      <c r="J700" s="62">
        <v>0</v>
      </c>
      <c r="K700" s="63">
        <v>460</v>
      </c>
      <c r="L700" s="63">
        <v>0</v>
      </c>
      <c r="M700" s="63">
        <v>345</v>
      </c>
      <c r="N700" s="63">
        <v>345</v>
      </c>
      <c r="O700" s="63">
        <v>0</v>
      </c>
      <c r="P700" s="65">
        <v>0</v>
      </c>
      <c r="Q700" s="66">
        <f t="shared" si="112"/>
        <v>1150</v>
      </c>
    </row>
    <row r="701" spans="1:17" ht="25.15" customHeight="1">
      <c r="A701" s="49" t="s">
        <v>46</v>
      </c>
      <c r="B701" s="62">
        <v>11</v>
      </c>
      <c r="C701" s="63">
        <v>25</v>
      </c>
      <c r="D701" s="63">
        <v>0</v>
      </c>
      <c r="E701" s="63">
        <v>25</v>
      </c>
      <c r="F701" s="63">
        <v>16</v>
      </c>
      <c r="G701" s="63">
        <v>0</v>
      </c>
      <c r="H701" s="63">
        <v>0</v>
      </c>
      <c r="I701" s="64">
        <f t="shared" si="111"/>
        <v>77</v>
      </c>
      <c r="J701" s="62">
        <v>4070</v>
      </c>
      <c r="K701" s="63">
        <v>9250</v>
      </c>
      <c r="L701" s="63">
        <v>0</v>
      </c>
      <c r="M701" s="63">
        <v>9250</v>
      </c>
      <c r="N701" s="63">
        <v>5920</v>
      </c>
      <c r="O701" s="63">
        <v>0</v>
      </c>
      <c r="P701" s="65">
        <v>0</v>
      </c>
      <c r="Q701" s="66">
        <f t="shared" si="112"/>
        <v>28490</v>
      </c>
    </row>
    <row r="702" spans="1:17" ht="25.15" customHeight="1" thickBot="1">
      <c r="A702" s="49" t="s">
        <v>47</v>
      </c>
      <c r="B702" s="62">
        <v>6</v>
      </c>
      <c r="C702" s="63">
        <v>5</v>
      </c>
      <c r="D702" s="63">
        <v>0</v>
      </c>
      <c r="E702" s="63">
        <v>22</v>
      </c>
      <c r="F702" s="63">
        <v>8</v>
      </c>
      <c r="G702" s="63">
        <v>0</v>
      </c>
      <c r="H702" s="63">
        <v>0</v>
      </c>
      <c r="I702" s="64">
        <f t="shared" si="111"/>
        <v>41</v>
      </c>
      <c r="J702" s="62">
        <v>1110</v>
      </c>
      <c r="K702" s="63">
        <v>925</v>
      </c>
      <c r="L702" s="63">
        <v>0</v>
      </c>
      <c r="M702" s="63">
        <v>4070</v>
      </c>
      <c r="N702" s="63">
        <v>1480</v>
      </c>
      <c r="O702" s="63">
        <v>0</v>
      </c>
      <c r="P702" s="65">
        <v>0</v>
      </c>
      <c r="Q702" s="66">
        <f t="shared" si="112"/>
        <v>7585</v>
      </c>
    </row>
    <row r="703" spans="1:17" ht="25.15" customHeight="1" thickBot="1">
      <c r="A703" s="60" t="s">
        <v>48</v>
      </c>
      <c r="B703" s="46">
        <v>26</v>
      </c>
      <c r="C703" s="46">
        <v>97</v>
      </c>
      <c r="D703" s="46">
        <v>0</v>
      </c>
      <c r="E703" s="46">
        <v>82</v>
      </c>
      <c r="F703" s="46">
        <v>74</v>
      </c>
      <c r="G703" s="46">
        <v>0</v>
      </c>
      <c r="H703" s="46">
        <v>0</v>
      </c>
      <c r="I703" s="47">
        <f t="shared" ref="I703" si="113">SUM(I704:I705)</f>
        <v>279</v>
      </c>
      <c r="J703" s="46">
        <v>10500</v>
      </c>
      <c r="K703" s="46">
        <v>37380</v>
      </c>
      <c r="L703" s="46">
        <v>0</v>
      </c>
      <c r="M703" s="46">
        <v>32130</v>
      </c>
      <c r="N703" s="46">
        <v>26670</v>
      </c>
      <c r="O703" s="46">
        <v>0</v>
      </c>
      <c r="P703" s="48">
        <v>0</v>
      </c>
      <c r="Q703" s="47">
        <f t="shared" ref="Q703" si="114">SUM(Q704:Q705)</f>
        <v>106680</v>
      </c>
    </row>
    <row r="704" spans="1:17" ht="25.15" customHeight="1">
      <c r="A704" s="61" t="s">
        <v>49</v>
      </c>
      <c r="B704" s="62">
        <v>24</v>
      </c>
      <c r="C704" s="63">
        <v>81</v>
      </c>
      <c r="D704" s="63">
        <v>0</v>
      </c>
      <c r="E704" s="63">
        <v>71</v>
      </c>
      <c r="F704" s="63">
        <v>53</v>
      </c>
      <c r="G704" s="63">
        <v>0</v>
      </c>
      <c r="H704" s="63">
        <v>0</v>
      </c>
      <c r="I704" s="64">
        <f>SUM(B704:H704)</f>
        <v>229</v>
      </c>
      <c r="J704" s="62">
        <v>10080</v>
      </c>
      <c r="K704" s="63">
        <v>34020</v>
      </c>
      <c r="L704" s="63">
        <v>0</v>
      </c>
      <c r="M704" s="63">
        <v>29820</v>
      </c>
      <c r="N704" s="63">
        <v>22260</v>
      </c>
      <c r="O704" s="63">
        <v>0</v>
      </c>
      <c r="P704" s="65">
        <v>0</v>
      </c>
      <c r="Q704" s="66">
        <f>SUM(J704:P704)</f>
        <v>96180</v>
      </c>
    </row>
    <row r="705" spans="1:17" ht="25.15" customHeight="1" thickBot="1">
      <c r="A705" s="61" t="s">
        <v>50</v>
      </c>
      <c r="B705" s="62">
        <v>2</v>
      </c>
      <c r="C705" s="63">
        <v>16</v>
      </c>
      <c r="D705" s="63">
        <v>0</v>
      </c>
      <c r="E705" s="63">
        <v>11</v>
      </c>
      <c r="F705" s="63">
        <v>21</v>
      </c>
      <c r="G705" s="63">
        <v>0</v>
      </c>
      <c r="H705" s="63">
        <v>0</v>
      </c>
      <c r="I705" s="64">
        <f>SUM(B705:H705)</f>
        <v>50</v>
      </c>
      <c r="J705" s="62">
        <v>420</v>
      </c>
      <c r="K705" s="63">
        <v>3360</v>
      </c>
      <c r="L705" s="63">
        <v>0</v>
      </c>
      <c r="M705" s="63">
        <v>2310</v>
      </c>
      <c r="N705" s="63">
        <v>4410</v>
      </c>
      <c r="O705" s="63">
        <v>0</v>
      </c>
      <c r="P705" s="65">
        <v>0</v>
      </c>
      <c r="Q705" s="66">
        <f>SUM(J705:P705)</f>
        <v>10500</v>
      </c>
    </row>
    <row r="706" spans="1:17" ht="25.15" customHeight="1" thickBot="1">
      <c r="A706" s="60" t="s">
        <v>117</v>
      </c>
      <c r="B706" s="46">
        <v>18</v>
      </c>
      <c r="C706" s="46">
        <v>62</v>
      </c>
      <c r="D706" s="46">
        <v>0</v>
      </c>
      <c r="E706" s="46">
        <v>40</v>
      </c>
      <c r="F706" s="46">
        <v>45</v>
      </c>
      <c r="G706" s="46">
        <v>0</v>
      </c>
      <c r="H706" s="46">
        <v>0</v>
      </c>
      <c r="I706" s="47">
        <f t="shared" ref="I706" si="115">SUM(I707:I708)</f>
        <v>165</v>
      </c>
      <c r="J706" s="46">
        <v>13600</v>
      </c>
      <c r="K706" s="46">
        <v>46400</v>
      </c>
      <c r="L706" s="46">
        <v>0</v>
      </c>
      <c r="M706" s="46">
        <v>30000</v>
      </c>
      <c r="N706" s="46">
        <v>31600</v>
      </c>
      <c r="O706" s="46">
        <v>0</v>
      </c>
      <c r="P706" s="48">
        <v>0</v>
      </c>
      <c r="Q706" s="47">
        <f t="shared" ref="Q706" si="116">SUM(Q707:Q708)</f>
        <v>121600</v>
      </c>
    </row>
    <row r="707" spans="1:17" ht="25.15" customHeight="1">
      <c r="A707" s="61" t="s">
        <v>51</v>
      </c>
      <c r="B707" s="62">
        <v>16</v>
      </c>
      <c r="C707" s="63">
        <v>54</v>
      </c>
      <c r="D707" s="63">
        <v>0</v>
      </c>
      <c r="E707" s="63">
        <v>35</v>
      </c>
      <c r="F707" s="63">
        <v>34</v>
      </c>
      <c r="G707" s="63">
        <v>0</v>
      </c>
      <c r="H707" s="63">
        <v>0</v>
      </c>
      <c r="I707" s="64">
        <f>SUM(B707:H707)</f>
        <v>139</v>
      </c>
      <c r="J707" s="62">
        <v>12800</v>
      </c>
      <c r="K707" s="63">
        <v>43200</v>
      </c>
      <c r="L707" s="63">
        <v>0</v>
      </c>
      <c r="M707" s="63">
        <v>28000</v>
      </c>
      <c r="N707" s="63">
        <v>27200</v>
      </c>
      <c r="O707" s="63">
        <v>0</v>
      </c>
      <c r="P707" s="65">
        <v>0</v>
      </c>
      <c r="Q707" s="66">
        <f>SUM(J707:P707)</f>
        <v>111200</v>
      </c>
    </row>
    <row r="708" spans="1:17" ht="25.15" customHeight="1" thickBot="1">
      <c r="A708" s="61" t="s">
        <v>52</v>
      </c>
      <c r="B708" s="62">
        <v>2</v>
      </c>
      <c r="C708" s="63">
        <v>8</v>
      </c>
      <c r="D708" s="63">
        <v>0</v>
      </c>
      <c r="E708" s="63">
        <v>5</v>
      </c>
      <c r="F708" s="63">
        <v>11</v>
      </c>
      <c r="G708" s="63">
        <v>0</v>
      </c>
      <c r="H708" s="63">
        <v>0</v>
      </c>
      <c r="I708" s="64">
        <f>SUM(B708:H708)</f>
        <v>26</v>
      </c>
      <c r="J708" s="62">
        <v>800</v>
      </c>
      <c r="K708" s="63">
        <v>3200</v>
      </c>
      <c r="L708" s="63">
        <v>0</v>
      </c>
      <c r="M708" s="63">
        <v>2000</v>
      </c>
      <c r="N708" s="63">
        <v>4400</v>
      </c>
      <c r="O708" s="63">
        <v>0</v>
      </c>
      <c r="P708" s="65">
        <v>0</v>
      </c>
      <c r="Q708" s="66">
        <f>SUM(J708:P708)</f>
        <v>10400</v>
      </c>
    </row>
    <row r="709" spans="1:17" ht="25.15" customHeight="1" thickBot="1">
      <c r="A709" s="60" t="s">
        <v>114</v>
      </c>
      <c r="B709" s="46">
        <v>153</v>
      </c>
      <c r="C709" s="46">
        <v>207</v>
      </c>
      <c r="D709" s="46">
        <v>0</v>
      </c>
      <c r="E709" s="46">
        <v>203</v>
      </c>
      <c r="F709" s="46">
        <v>38</v>
      </c>
      <c r="G709" s="46">
        <v>0</v>
      </c>
      <c r="H709" s="46">
        <v>0</v>
      </c>
      <c r="I709" s="47">
        <f t="shared" ref="I709" si="117">SUM(I710:I711)</f>
        <v>601</v>
      </c>
      <c r="J709" s="46">
        <v>150</v>
      </c>
      <c r="K709" s="46">
        <v>203</v>
      </c>
      <c r="L709" s="46">
        <v>0</v>
      </c>
      <c r="M709" s="46">
        <v>200</v>
      </c>
      <c r="N709" s="46">
        <v>37</v>
      </c>
      <c r="O709" s="46">
        <v>0</v>
      </c>
      <c r="P709" s="48">
        <v>0</v>
      </c>
      <c r="Q709" s="47">
        <f t="shared" ref="Q709" si="118">SUM(Q710:Q711)</f>
        <v>590</v>
      </c>
    </row>
    <row r="710" spans="1:17" ht="25.15" customHeight="1">
      <c r="A710" s="49" t="s">
        <v>115</v>
      </c>
      <c r="B710" s="62">
        <v>147</v>
      </c>
      <c r="C710" s="63">
        <v>199</v>
      </c>
      <c r="D710" s="63">
        <v>0</v>
      </c>
      <c r="E710" s="63">
        <v>197</v>
      </c>
      <c r="F710" s="63">
        <v>36</v>
      </c>
      <c r="G710" s="63">
        <v>0</v>
      </c>
      <c r="H710" s="63">
        <v>0</v>
      </c>
      <c r="I710" s="64">
        <f>SUM(B710:H710)</f>
        <v>579</v>
      </c>
      <c r="J710" s="68">
        <v>147</v>
      </c>
      <c r="K710" s="69">
        <v>199</v>
      </c>
      <c r="L710" s="69">
        <v>0</v>
      </c>
      <c r="M710" s="69">
        <v>197</v>
      </c>
      <c r="N710" s="69">
        <v>36</v>
      </c>
      <c r="O710" s="69">
        <v>0</v>
      </c>
      <c r="P710" s="70">
        <v>0</v>
      </c>
      <c r="Q710" s="66">
        <f>SUM(J710:P710)</f>
        <v>579</v>
      </c>
    </row>
    <row r="711" spans="1:17" ht="25.15" customHeight="1" thickBot="1">
      <c r="A711" s="49" t="s">
        <v>116</v>
      </c>
      <c r="B711" s="62">
        <v>6</v>
      </c>
      <c r="C711" s="63">
        <v>8</v>
      </c>
      <c r="D711" s="63">
        <v>0</v>
      </c>
      <c r="E711" s="63">
        <v>6</v>
      </c>
      <c r="F711" s="63">
        <v>2</v>
      </c>
      <c r="G711" s="63">
        <v>0</v>
      </c>
      <c r="H711" s="63">
        <v>0</v>
      </c>
      <c r="I711" s="64">
        <f>SUM(B711:H711)</f>
        <v>22</v>
      </c>
      <c r="J711" s="68">
        <v>3</v>
      </c>
      <c r="K711" s="69">
        <v>4</v>
      </c>
      <c r="L711" s="69">
        <v>0</v>
      </c>
      <c r="M711" s="69">
        <v>3</v>
      </c>
      <c r="N711" s="69">
        <v>1</v>
      </c>
      <c r="O711" s="69">
        <v>0</v>
      </c>
      <c r="P711" s="70">
        <v>0</v>
      </c>
      <c r="Q711" s="66">
        <f>SUM(J711:P711)</f>
        <v>11</v>
      </c>
    </row>
    <row r="712" spans="1:17" ht="25.15" customHeight="1" thickBot="1">
      <c r="A712" s="60" t="s">
        <v>53</v>
      </c>
      <c r="B712" s="46">
        <v>2</v>
      </c>
      <c r="C712" s="46">
        <v>2</v>
      </c>
      <c r="D712" s="46">
        <v>0</v>
      </c>
      <c r="E712" s="46">
        <v>2</v>
      </c>
      <c r="F712" s="46">
        <v>12</v>
      </c>
      <c r="G712" s="46">
        <v>0</v>
      </c>
      <c r="H712" s="46">
        <v>0</v>
      </c>
      <c r="I712" s="47">
        <f t="shared" ref="I712" si="119">SUM(I713:I714)</f>
        <v>18</v>
      </c>
      <c r="J712" s="46">
        <v>255</v>
      </c>
      <c r="K712" s="46">
        <v>340</v>
      </c>
      <c r="L712" s="46">
        <v>0</v>
      </c>
      <c r="M712" s="46">
        <v>340</v>
      </c>
      <c r="N712" s="46">
        <v>1955</v>
      </c>
      <c r="O712" s="46">
        <v>0</v>
      </c>
      <c r="P712" s="48">
        <v>0</v>
      </c>
      <c r="Q712" s="47">
        <f t="shared" ref="Q712" si="120">SUM(Q713:Q714)</f>
        <v>2890</v>
      </c>
    </row>
    <row r="713" spans="1:17" ht="25.15" customHeight="1">
      <c r="A713" s="61" t="s">
        <v>54</v>
      </c>
      <c r="B713" s="62">
        <v>1</v>
      </c>
      <c r="C713" s="63">
        <v>2</v>
      </c>
      <c r="D713" s="63">
        <v>0</v>
      </c>
      <c r="E713" s="63">
        <v>2</v>
      </c>
      <c r="F713" s="63">
        <v>11</v>
      </c>
      <c r="G713" s="63">
        <v>0</v>
      </c>
      <c r="H713" s="63">
        <v>0</v>
      </c>
      <c r="I713" s="64">
        <f>SUM(B713:H713)</f>
        <v>16</v>
      </c>
      <c r="J713" s="62">
        <v>170</v>
      </c>
      <c r="K713" s="63">
        <v>340</v>
      </c>
      <c r="L713" s="63">
        <v>0</v>
      </c>
      <c r="M713" s="63">
        <v>340</v>
      </c>
      <c r="N713" s="63">
        <v>1870</v>
      </c>
      <c r="O713" s="63">
        <v>0</v>
      </c>
      <c r="P713" s="65">
        <v>0</v>
      </c>
      <c r="Q713" s="66">
        <f>SUM(J713:P713)</f>
        <v>2720</v>
      </c>
    </row>
    <row r="714" spans="1:17" ht="25.15" customHeight="1" thickBot="1">
      <c r="A714" s="61" t="s">
        <v>55</v>
      </c>
      <c r="B714" s="62">
        <v>1</v>
      </c>
      <c r="C714" s="63">
        <v>0</v>
      </c>
      <c r="D714" s="63">
        <v>0</v>
      </c>
      <c r="E714" s="63">
        <v>0</v>
      </c>
      <c r="F714" s="63">
        <v>1</v>
      </c>
      <c r="G714" s="63">
        <v>0</v>
      </c>
      <c r="H714" s="63">
        <v>0</v>
      </c>
      <c r="I714" s="64">
        <f>SUM(B714:H714)</f>
        <v>2</v>
      </c>
      <c r="J714" s="62">
        <v>85</v>
      </c>
      <c r="K714" s="63">
        <v>0</v>
      </c>
      <c r="L714" s="63">
        <v>0</v>
      </c>
      <c r="M714" s="63">
        <v>0</v>
      </c>
      <c r="N714" s="63">
        <v>85</v>
      </c>
      <c r="O714" s="63">
        <v>0</v>
      </c>
      <c r="P714" s="65">
        <v>0</v>
      </c>
      <c r="Q714" s="66">
        <f>SUM(J714:P714)</f>
        <v>170</v>
      </c>
    </row>
    <row r="715" spans="1:17" ht="25.15" customHeight="1" thickBot="1">
      <c r="A715" s="60" t="s">
        <v>56</v>
      </c>
      <c r="B715" s="46">
        <v>1</v>
      </c>
      <c r="C715" s="46">
        <v>0</v>
      </c>
      <c r="D715" s="46">
        <v>0</v>
      </c>
      <c r="E715" s="46">
        <v>0</v>
      </c>
      <c r="F715" s="46">
        <v>0</v>
      </c>
      <c r="G715" s="46">
        <v>0</v>
      </c>
      <c r="H715" s="46">
        <v>0</v>
      </c>
      <c r="I715" s="47">
        <f t="shared" ref="I715" si="121">SUM(I716:I717)</f>
        <v>1</v>
      </c>
      <c r="J715" s="46">
        <v>155</v>
      </c>
      <c r="K715" s="46">
        <v>0</v>
      </c>
      <c r="L715" s="46">
        <v>0</v>
      </c>
      <c r="M715" s="46">
        <v>0</v>
      </c>
      <c r="N715" s="46">
        <v>0</v>
      </c>
      <c r="O715" s="46">
        <v>0</v>
      </c>
      <c r="P715" s="48">
        <v>0</v>
      </c>
      <c r="Q715" s="47">
        <f t="shared" ref="Q715" si="122">SUM(Q716:Q717)</f>
        <v>155</v>
      </c>
    </row>
    <row r="716" spans="1:17" ht="25.15" customHeight="1">
      <c r="A716" s="61" t="s">
        <v>57</v>
      </c>
      <c r="B716" s="62">
        <v>0</v>
      </c>
      <c r="C716" s="63">
        <v>0</v>
      </c>
      <c r="D716" s="63">
        <v>0</v>
      </c>
      <c r="E716" s="63">
        <v>0</v>
      </c>
      <c r="F716" s="63">
        <v>0</v>
      </c>
      <c r="G716" s="63">
        <v>0</v>
      </c>
      <c r="H716" s="63">
        <v>0</v>
      </c>
      <c r="I716" s="64">
        <f>SUM(B716:H716)</f>
        <v>0</v>
      </c>
      <c r="J716" s="68">
        <v>0</v>
      </c>
      <c r="K716" s="69">
        <v>0</v>
      </c>
      <c r="L716" s="69">
        <v>0</v>
      </c>
      <c r="M716" s="69">
        <v>0</v>
      </c>
      <c r="N716" s="69">
        <v>0</v>
      </c>
      <c r="O716" s="69">
        <v>0</v>
      </c>
      <c r="P716" s="70">
        <v>0</v>
      </c>
      <c r="Q716" s="64">
        <f>SUM(J716:P716)</f>
        <v>0</v>
      </c>
    </row>
    <row r="717" spans="1:17" ht="25.15" customHeight="1" thickBot="1">
      <c r="A717" s="61" t="s">
        <v>58</v>
      </c>
      <c r="B717" s="62">
        <v>1</v>
      </c>
      <c r="C717" s="63">
        <v>0</v>
      </c>
      <c r="D717" s="63">
        <v>0</v>
      </c>
      <c r="E717" s="63">
        <v>0</v>
      </c>
      <c r="F717" s="63">
        <v>0</v>
      </c>
      <c r="G717" s="63">
        <v>0</v>
      </c>
      <c r="H717" s="63">
        <v>0</v>
      </c>
      <c r="I717" s="64">
        <f>SUM(B717:H717)</f>
        <v>1</v>
      </c>
      <c r="J717" s="68">
        <v>155</v>
      </c>
      <c r="K717" s="69">
        <v>0</v>
      </c>
      <c r="L717" s="69">
        <v>0</v>
      </c>
      <c r="M717" s="69">
        <v>0</v>
      </c>
      <c r="N717" s="69">
        <v>0</v>
      </c>
      <c r="O717" s="69">
        <v>0</v>
      </c>
      <c r="P717" s="70">
        <v>0</v>
      </c>
      <c r="Q717" s="64">
        <f>SUM(J717:P717)</f>
        <v>155</v>
      </c>
    </row>
    <row r="718" spans="1:17" ht="25.15" customHeight="1" thickBot="1">
      <c r="A718" s="60" t="s">
        <v>59</v>
      </c>
      <c r="B718" s="46">
        <v>1</v>
      </c>
      <c r="C718" s="46">
        <v>1</v>
      </c>
      <c r="D718" s="46">
        <v>0</v>
      </c>
      <c r="E718" s="46">
        <v>0</v>
      </c>
      <c r="F718" s="46">
        <v>19</v>
      </c>
      <c r="G718" s="46">
        <v>0</v>
      </c>
      <c r="H718" s="46">
        <v>0</v>
      </c>
      <c r="I718" s="47">
        <f t="shared" ref="I718" si="123">SUM(I719:I720)</f>
        <v>21</v>
      </c>
      <c r="J718" s="46">
        <v>215</v>
      </c>
      <c r="K718" s="46">
        <v>430</v>
      </c>
      <c r="L718" s="46">
        <v>0</v>
      </c>
      <c r="M718" s="46">
        <v>0</v>
      </c>
      <c r="N718" s="46">
        <v>8170</v>
      </c>
      <c r="O718" s="46">
        <v>0</v>
      </c>
      <c r="P718" s="48">
        <v>0</v>
      </c>
      <c r="Q718" s="47">
        <f t="shared" ref="Q718" si="124">SUM(Q719:Q720)</f>
        <v>8815</v>
      </c>
    </row>
    <row r="719" spans="1:17" ht="25.15" customHeight="1">
      <c r="A719" s="61" t="s">
        <v>60</v>
      </c>
      <c r="B719" s="62">
        <v>0</v>
      </c>
      <c r="C719" s="63">
        <v>1</v>
      </c>
      <c r="D719" s="63">
        <v>0</v>
      </c>
      <c r="E719" s="63">
        <v>0</v>
      </c>
      <c r="F719" s="63">
        <v>19</v>
      </c>
      <c r="G719" s="63">
        <v>0</v>
      </c>
      <c r="H719" s="63">
        <v>0</v>
      </c>
      <c r="I719" s="64">
        <f>SUM(B719:H719)</f>
        <v>20</v>
      </c>
      <c r="J719" s="68">
        <v>0</v>
      </c>
      <c r="K719" s="69">
        <v>430</v>
      </c>
      <c r="L719" s="69">
        <v>0</v>
      </c>
      <c r="M719" s="69">
        <v>0</v>
      </c>
      <c r="N719" s="69">
        <v>8170</v>
      </c>
      <c r="O719" s="69">
        <v>0</v>
      </c>
      <c r="P719" s="70">
        <v>0</v>
      </c>
      <c r="Q719" s="64">
        <f>SUM(J719:P719)</f>
        <v>8600</v>
      </c>
    </row>
    <row r="720" spans="1:17" ht="25.15" customHeight="1" thickBot="1">
      <c r="A720" s="61" t="s">
        <v>61</v>
      </c>
      <c r="B720" s="62">
        <v>1</v>
      </c>
      <c r="C720" s="63">
        <v>0</v>
      </c>
      <c r="D720" s="63">
        <v>0</v>
      </c>
      <c r="E720" s="63">
        <v>0</v>
      </c>
      <c r="F720" s="63">
        <v>0</v>
      </c>
      <c r="G720" s="63">
        <v>0</v>
      </c>
      <c r="H720" s="63">
        <v>0</v>
      </c>
      <c r="I720" s="64">
        <f>SUM(B720:H720)</f>
        <v>1</v>
      </c>
      <c r="J720" s="68">
        <v>215</v>
      </c>
      <c r="K720" s="69">
        <v>0</v>
      </c>
      <c r="L720" s="69">
        <v>0</v>
      </c>
      <c r="M720" s="69">
        <v>0</v>
      </c>
      <c r="N720" s="69">
        <v>0</v>
      </c>
      <c r="O720" s="69">
        <v>0</v>
      </c>
      <c r="P720" s="70">
        <v>0</v>
      </c>
      <c r="Q720" s="64">
        <f>SUM(J720:P720)</f>
        <v>215</v>
      </c>
    </row>
    <row r="721" spans="1:17" ht="25.15" customHeight="1" thickBot="1">
      <c r="A721" s="60" t="s">
        <v>62</v>
      </c>
      <c r="B721" s="46">
        <v>22744</v>
      </c>
      <c r="C721" s="46">
        <v>0</v>
      </c>
      <c r="D721" s="46">
        <v>567687</v>
      </c>
      <c r="E721" s="46">
        <v>122967</v>
      </c>
      <c r="F721" s="46">
        <v>46299</v>
      </c>
      <c r="G721" s="46">
        <v>10700</v>
      </c>
      <c r="H721" s="48">
        <v>4378</v>
      </c>
      <c r="I721" s="47">
        <f t="shared" ref="I721" si="125">SUM(I722:I736)</f>
        <v>774775</v>
      </c>
      <c r="J721" s="46">
        <v>89589.599999999991</v>
      </c>
      <c r="K721" s="46">
        <v>0</v>
      </c>
      <c r="L721" s="46">
        <v>2207712.5</v>
      </c>
      <c r="M721" s="46">
        <v>485771.69999999995</v>
      </c>
      <c r="N721" s="46">
        <v>164813.29999999996</v>
      </c>
      <c r="O721" s="46">
        <v>40020</v>
      </c>
      <c r="P721" s="48">
        <v>18894.499999999996</v>
      </c>
      <c r="Q721" s="47">
        <f t="shared" ref="Q721" si="126">SUM(Q722:Q736)</f>
        <v>3006801.6000000006</v>
      </c>
    </row>
    <row r="722" spans="1:17" ht="25.15" customHeight="1">
      <c r="A722" s="61" t="s">
        <v>63</v>
      </c>
      <c r="B722" s="62">
        <v>16208</v>
      </c>
      <c r="C722" s="63">
        <v>0</v>
      </c>
      <c r="D722" s="63">
        <v>392188</v>
      </c>
      <c r="E722" s="63">
        <v>89339</v>
      </c>
      <c r="F722" s="63">
        <v>25522</v>
      </c>
      <c r="G722" s="63">
        <v>6700</v>
      </c>
      <c r="H722" s="65">
        <v>3871</v>
      </c>
      <c r="I722" s="64">
        <f t="shared" ref="I722:I736" si="127">SUM(B722:H722)</f>
        <v>533828</v>
      </c>
      <c r="J722" s="68">
        <v>74556.799999999988</v>
      </c>
      <c r="K722" s="69">
        <v>0</v>
      </c>
      <c r="L722" s="69">
        <v>1804064.7999999998</v>
      </c>
      <c r="M722" s="69">
        <v>410959.39999999997</v>
      </c>
      <c r="N722" s="69">
        <v>117401.2</v>
      </c>
      <c r="O722" s="69">
        <v>30819.999999999996</v>
      </c>
      <c r="P722" s="70">
        <v>17806.599999999999</v>
      </c>
      <c r="Q722" s="64">
        <f t="shared" ref="Q722:Q736" si="128">SUM(J722:P722)</f>
        <v>2455608.8000000003</v>
      </c>
    </row>
    <row r="723" spans="1:17" ht="25.15" customHeight="1">
      <c r="A723" s="61" t="s">
        <v>64</v>
      </c>
      <c r="B723" s="62">
        <v>6536</v>
      </c>
      <c r="C723" s="63">
        <v>0</v>
      </c>
      <c r="D723" s="63">
        <v>175499</v>
      </c>
      <c r="E723" s="63">
        <v>32091</v>
      </c>
      <c r="F723" s="63">
        <v>20503</v>
      </c>
      <c r="G723" s="63">
        <v>4000</v>
      </c>
      <c r="H723" s="65">
        <v>461</v>
      </c>
      <c r="I723" s="64">
        <f t="shared" si="127"/>
        <v>239090</v>
      </c>
      <c r="J723" s="68">
        <v>15032.8</v>
      </c>
      <c r="K723" s="69">
        <v>0</v>
      </c>
      <c r="L723" s="69">
        <v>403647.69999999995</v>
      </c>
      <c r="M723" s="69">
        <v>73809.299999999988</v>
      </c>
      <c r="N723" s="69">
        <v>47156.899999999994</v>
      </c>
      <c r="O723" s="69">
        <v>9200</v>
      </c>
      <c r="P723" s="70">
        <v>1060.3</v>
      </c>
      <c r="Q723" s="64">
        <f t="shared" si="128"/>
        <v>549907</v>
      </c>
    </row>
    <row r="724" spans="1:17" ht="25.15" customHeight="1">
      <c r="A724" s="61" t="s">
        <v>65</v>
      </c>
      <c r="B724" s="62">
        <v>0</v>
      </c>
      <c r="C724" s="62">
        <v>0</v>
      </c>
      <c r="D724" s="62">
        <v>0</v>
      </c>
      <c r="E724" s="63">
        <v>0</v>
      </c>
      <c r="F724" s="63">
        <v>0</v>
      </c>
      <c r="G724" s="62">
        <v>0</v>
      </c>
      <c r="H724" s="62">
        <v>0</v>
      </c>
      <c r="I724" s="64">
        <f t="shared" si="127"/>
        <v>0</v>
      </c>
      <c r="J724" s="68">
        <v>0</v>
      </c>
      <c r="K724" s="69">
        <v>0</v>
      </c>
      <c r="L724" s="69">
        <v>0</v>
      </c>
      <c r="M724" s="69">
        <v>0</v>
      </c>
      <c r="N724" s="69">
        <v>0</v>
      </c>
      <c r="O724" s="69">
        <v>0</v>
      </c>
      <c r="P724" s="70">
        <v>0</v>
      </c>
      <c r="Q724" s="64">
        <f t="shared" si="128"/>
        <v>0</v>
      </c>
    </row>
    <row r="725" spans="1:17" ht="25.15" customHeight="1">
      <c r="A725" s="61" t="s">
        <v>66</v>
      </c>
      <c r="B725" s="62">
        <v>0</v>
      </c>
      <c r="C725" s="62">
        <v>0</v>
      </c>
      <c r="D725" s="62">
        <v>0</v>
      </c>
      <c r="E725" s="63">
        <v>0</v>
      </c>
      <c r="F725" s="63">
        <v>0</v>
      </c>
      <c r="G725" s="62">
        <v>0</v>
      </c>
      <c r="H725" s="62">
        <v>0</v>
      </c>
      <c r="I725" s="64">
        <f t="shared" si="127"/>
        <v>0</v>
      </c>
      <c r="J725" s="68">
        <v>0</v>
      </c>
      <c r="K725" s="69">
        <v>0</v>
      </c>
      <c r="L725" s="69">
        <v>0</v>
      </c>
      <c r="M725" s="69">
        <v>0</v>
      </c>
      <c r="N725" s="69">
        <v>0</v>
      </c>
      <c r="O725" s="69">
        <v>0</v>
      </c>
      <c r="P725" s="70">
        <v>0</v>
      </c>
      <c r="Q725" s="64">
        <f t="shared" si="128"/>
        <v>0</v>
      </c>
    </row>
    <row r="726" spans="1:17" ht="25.15" customHeight="1">
      <c r="A726" s="61" t="s">
        <v>67</v>
      </c>
      <c r="B726" s="62">
        <v>0</v>
      </c>
      <c r="C726" s="62">
        <v>0</v>
      </c>
      <c r="D726" s="62">
        <v>0</v>
      </c>
      <c r="E726" s="63">
        <v>3</v>
      </c>
      <c r="F726" s="63">
        <v>2</v>
      </c>
      <c r="G726" s="62">
        <v>0</v>
      </c>
      <c r="H726" s="62">
        <v>0</v>
      </c>
      <c r="I726" s="64">
        <f t="shared" si="127"/>
        <v>5</v>
      </c>
      <c r="J726" s="68">
        <v>0</v>
      </c>
      <c r="K726" s="69">
        <v>0</v>
      </c>
      <c r="L726" s="69">
        <v>0</v>
      </c>
      <c r="M726" s="69">
        <v>12</v>
      </c>
      <c r="N726" s="69">
        <v>8</v>
      </c>
      <c r="O726" s="69">
        <v>0</v>
      </c>
      <c r="P726" s="70">
        <v>0</v>
      </c>
      <c r="Q726" s="64">
        <f t="shared" si="128"/>
        <v>20</v>
      </c>
    </row>
    <row r="727" spans="1:17" ht="25.15" customHeight="1">
      <c r="A727" s="61" t="s">
        <v>68</v>
      </c>
      <c r="B727" s="62">
        <v>0</v>
      </c>
      <c r="C727" s="62">
        <v>0</v>
      </c>
      <c r="D727" s="62">
        <v>0</v>
      </c>
      <c r="E727" s="63">
        <v>2</v>
      </c>
      <c r="F727" s="63">
        <v>1</v>
      </c>
      <c r="G727" s="62">
        <v>0</v>
      </c>
      <c r="H727" s="62">
        <v>0</v>
      </c>
      <c r="I727" s="64">
        <f t="shared" si="127"/>
        <v>3</v>
      </c>
      <c r="J727" s="68">
        <v>0</v>
      </c>
      <c r="K727" s="69">
        <v>0</v>
      </c>
      <c r="L727" s="69">
        <v>0</v>
      </c>
      <c r="M727" s="69">
        <v>6</v>
      </c>
      <c r="N727" s="69">
        <v>3</v>
      </c>
      <c r="O727" s="69">
        <v>0</v>
      </c>
      <c r="P727" s="70">
        <v>0</v>
      </c>
      <c r="Q727" s="64">
        <f t="shared" si="128"/>
        <v>9</v>
      </c>
    </row>
    <row r="728" spans="1:17" ht="25.15" customHeight="1">
      <c r="A728" s="61" t="s">
        <v>69</v>
      </c>
      <c r="B728" s="62">
        <v>0</v>
      </c>
      <c r="C728" s="62">
        <v>0</v>
      </c>
      <c r="D728" s="62">
        <v>0</v>
      </c>
      <c r="E728" s="63">
        <v>13</v>
      </c>
      <c r="F728" s="63">
        <v>1</v>
      </c>
      <c r="G728" s="62">
        <v>0</v>
      </c>
      <c r="H728" s="62">
        <v>0</v>
      </c>
      <c r="I728" s="64">
        <f t="shared" si="127"/>
        <v>14</v>
      </c>
      <c r="J728" s="68">
        <v>0</v>
      </c>
      <c r="K728" s="69">
        <v>0</v>
      </c>
      <c r="L728" s="69">
        <v>0</v>
      </c>
      <c r="M728" s="69">
        <v>26</v>
      </c>
      <c r="N728" s="69">
        <v>2</v>
      </c>
      <c r="O728" s="69">
        <v>0</v>
      </c>
      <c r="P728" s="70">
        <v>0</v>
      </c>
      <c r="Q728" s="64">
        <f t="shared" si="128"/>
        <v>28</v>
      </c>
    </row>
    <row r="729" spans="1:17" ht="25.15" customHeight="1">
      <c r="A729" s="61" t="s">
        <v>118</v>
      </c>
      <c r="B729" s="62">
        <v>0</v>
      </c>
      <c r="C729" s="62">
        <v>0</v>
      </c>
      <c r="D729" s="62">
        <v>0</v>
      </c>
      <c r="E729" s="63">
        <v>153</v>
      </c>
      <c r="F729" s="63">
        <v>130</v>
      </c>
      <c r="G729" s="62">
        <v>0</v>
      </c>
      <c r="H729" s="62">
        <v>0</v>
      </c>
      <c r="I729" s="64">
        <f t="shared" si="127"/>
        <v>283</v>
      </c>
      <c r="J729" s="68">
        <v>0</v>
      </c>
      <c r="K729" s="69">
        <v>0</v>
      </c>
      <c r="L729" s="69">
        <v>0</v>
      </c>
      <c r="M729" s="69">
        <v>183.6</v>
      </c>
      <c r="N729" s="69">
        <v>156</v>
      </c>
      <c r="O729" s="69">
        <v>0</v>
      </c>
      <c r="P729" s="70">
        <v>0</v>
      </c>
      <c r="Q729" s="64">
        <f t="shared" si="128"/>
        <v>339.6</v>
      </c>
    </row>
    <row r="730" spans="1:17" ht="25.15" customHeight="1">
      <c r="A730" s="61" t="s">
        <v>119</v>
      </c>
      <c r="B730" s="62">
        <v>0</v>
      </c>
      <c r="C730" s="62">
        <v>0</v>
      </c>
      <c r="D730" s="62">
        <v>0</v>
      </c>
      <c r="E730" s="63">
        <v>169</v>
      </c>
      <c r="F730" s="63">
        <v>12</v>
      </c>
      <c r="G730" s="62">
        <v>0</v>
      </c>
      <c r="H730" s="62">
        <v>0</v>
      </c>
      <c r="I730" s="64">
        <f t="shared" si="127"/>
        <v>181</v>
      </c>
      <c r="J730" s="68">
        <v>0</v>
      </c>
      <c r="K730" s="69">
        <v>0</v>
      </c>
      <c r="L730" s="69">
        <v>0</v>
      </c>
      <c r="M730" s="69">
        <v>169</v>
      </c>
      <c r="N730" s="69">
        <v>12</v>
      </c>
      <c r="O730" s="69">
        <v>0</v>
      </c>
      <c r="P730" s="70">
        <v>0</v>
      </c>
      <c r="Q730" s="64">
        <f t="shared" si="128"/>
        <v>181</v>
      </c>
    </row>
    <row r="731" spans="1:17" ht="25.15" customHeight="1">
      <c r="A731" s="61" t="s">
        <v>120</v>
      </c>
      <c r="B731" s="62">
        <v>0</v>
      </c>
      <c r="C731" s="62">
        <v>0</v>
      </c>
      <c r="D731" s="62">
        <v>0</v>
      </c>
      <c r="E731" s="63">
        <v>64</v>
      </c>
      <c r="F731" s="63">
        <v>18</v>
      </c>
      <c r="G731" s="62">
        <v>0</v>
      </c>
      <c r="H731" s="62">
        <v>0</v>
      </c>
      <c r="I731" s="64">
        <f t="shared" si="127"/>
        <v>82</v>
      </c>
      <c r="J731" s="68">
        <v>0</v>
      </c>
      <c r="K731" s="69">
        <v>0</v>
      </c>
      <c r="L731" s="69">
        <v>0</v>
      </c>
      <c r="M731" s="69">
        <v>51.2</v>
      </c>
      <c r="N731" s="69">
        <v>14.4</v>
      </c>
      <c r="O731" s="69">
        <v>0</v>
      </c>
      <c r="P731" s="70">
        <v>0</v>
      </c>
      <c r="Q731" s="64">
        <f t="shared" si="128"/>
        <v>65.600000000000009</v>
      </c>
    </row>
    <row r="732" spans="1:17" ht="25.15" customHeight="1">
      <c r="A732" s="49" t="s">
        <v>121</v>
      </c>
      <c r="B732" s="62">
        <v>0</v>
      </c>
      <c r="C732" s="62">
        <v>0</v>
      </c>
      <c r="D732" s="62">
        <v>0</v>
      </c>
      <c r="E732" s="63">
        <v>63</v>
      </c>
      <c r="F732" s="63">
        <v>75</v>
      </c>
      <c r="G732" s="62">
        <v>0</v>
      </c>
      <c r="H732" s="62">
        <v>46</v>
      </c>
      <c r="I732" s="64">
        <f t="shared" si="127"/>
        <v>184</v>
      </c>
      <c r="J732" s="68">
        <v>0</v>
      </c>
      <c r="K732" s="69">
        <v>0</v>
      </c>
      <c r="L732" s="69">
        <v>0</v>
      </c>
      <c r="M732" s="69">
        <v>37.799999999999997</v>
      </c>
      <c r="N732" s="69">
        <v>45</v>
      </c>
      <c r="O732" s="69">
        <v>0</v>
      </c>
      <c r="P732" s="70">
        <v>27.599999999999998</v>
      </c>
      <c r="Q732" s="64">
        <f t="shared" si="128"/>
        <v>110.39999999999999</v>
      </c>
    </row>
    <row r="733" spans="1:17" ht="25.15" customHeight="1">
      <c r="A733" s="71" t="s">
        <v>122</v>
      </c>
      <c r="B733" s="62">
        <v>0</v>
      </c>
      <c r="C733" s="62">
        <v>0</v>
      </c>
      <c r="D733" s="62">
        <v>0</v>
      </c>
      <c r="E733" s="63">
        <v>894</v>
      </c>
      <c r="F733" s="63">
        <v>8</v>
      </c>
      <c r="G733" s="62">
        <v>0</v>
      </c>
      <c r="H733" s="62">
        <v>0</v>
      </c>
      <c r="I733" s="64">
        <f t="shared" si="127"/>
        <v>902</v>
      </c>
      <c r="J733" s="68">
        <v>0</v>
      </c>
      <c r="K733" s="69">
        <v>0</v>
      </c>
      <c r="L733" s="69">
        <v>0</v>
      </c>
      <c r="M733" s="69">
        <v>447</v>
      </c>
      <c r="N733" s="69">
        <v>4</v>
      </c>
      <c r="O733" s="69">
        <v>0</v>
      </c>
      <c r="P733" s="70">
        <v>0</v>
      </c>
      <c r="Q733" s="64">
        <f t="shared" si="128"/>
        <v>451</v>
      </c>
    </row>
    <row r="734" spans="1:17" ht="25.15" customHeight="1">
      <c r="A734" s="71" t="s">
        <v>123</v>
      </c>
      <c r="B734" s="62">
        <v>0</v>
      </c>
      <c r="C734" s="62">
        <v>0</v>
      </c>
      <c r="D734" s="62">
        <v>0</v>
      </c>
      <c r="E734" s="63">
        <v>176</v>
      </c>
      <c r="F734" s="63">
        <v>27</v>
      </c>
      <c r="G734" s="62">
        <v>0</v>
      </c>
      <c r="H734" s="62">
        <v>0</v>
      </c>
      <c r="I734" s="64">
        <f t="shared" si="127"/>
        <v>203</v>
      </c>
      <c r="J734" s="68">
        <v>0</v>
      </c>
      <c r="K734" s="69">
        <v>0</v>
      </c>
      <c r="L734" s="69">
        <v>0</v>
      </c>
      <c r="M734" s="69">
        <v>70.400000000000006</v>
      </c>
      <c r="N734" s="69">
        <v>10.8</v>
      </c>
      <c r="O734" s="69">
        <v>0</v>
      </c>
      <c r="P734" s="70">
        <v>0</v>
      </c>
      <c r="Q734" s="64">
        <f t="shared" si="128"/>
        <v>81.2</v>
      </c>
    </row>
    <row r="735" spans="1:17" ht="25.15" customHeight="1">
      <c r="A735" s="49" t="s">
        <v>124</v>
      </c>
      <c r="B735" s="62">
        <v>0</v>
      </c>
      <c r="C735" s="62">
        <v>0</v>
      </c>
      <c r="D735" s="62">
        <v>0</v>
      </c>
      <c r="E735" s="63">
        <v>0</v>
      </c>
      <c r="F735" s="63">
        <v>0</v>
      </c>
      <c r="G735" s="62">
        <v>0</v>
      </c>
      <c r="H735" s="62">
        <v>0</v>
      </c>
      <c r="I735" s="64">
        <f t="shared" si="127"/>
        <v>0</v>
      </c>
      <c r="J735" s="68">
        <v>0</v>
      </c>
      <c r="K735" s="69">
        <v>0</v>
      </c>
      <c r="L735" s="69">
        <v>0</v>
      </c>
      <c r="M735" s="69">
        <v>0</v>
      </c>
      <c r="N735" s="69">
        <v>0</v>
      </c>
      <c r="O735" s="69">
        <v>0</v>
      </c>
      <c r="P735" s="70">
        <v>0</v>
      </c>
      <c r="Q735" s="64">
        <f t="shared" si="128"/>
        <v>0</v>
      </c>
    </row>
    <row r="736" spans="1:17" ht="25.15" customHeight="1" thickBot="1">
      <c r="A736" s="49" t="s">
        <v>125</v>
      </c>
      <c r="B736" s="62">
        <v>0</v>
      </c>
      <c r="C736" s="62">
        <v>0</v>
      </c>
      <c r="D736" s="62">
        <v>0</v>
      </c>
      <c r="E736" s="63">
        <v>0</v>
      </c>
      <c r="F736" s="63">
        <v>0</v>
      </c>
      <c r="G736" s="62">
        <v>0</v>
      </c>
      <c r="H736" s="62">
        <v>0</v>
      </c>
      <c r="I736" s="64">
        <f t="shared" si="127"/>
        <v>0</v>
      </c>
      <c r="J736" s="68">
        <v>0</v>
      </c>
      <c r="K736" s="69">
        <v>0</v>
      </c>
      <c r="L736" s="69">
        <v>0</v>
      </c>
      <c r="M736" s="69">
        <v>0</v>
      </c>
      <c r="N736" s="69">
        <v>0</v>
      </c>
      <c r="O736" s="69">
        <v>0</v>
      </c>
      <c r="P736" s="70">
        <v>0</v>
      </c>
      <c r="Q736" s="64">
        <f t="shared" si="128"/>
        <v>0</v>
      </c>
    </row>
    <row r="737" spans="1:17" ht="25.15" customHeight="1" thickBot="1">
      <c r="A737" s="60" t="s">
        <v>70</v>
      </c>
      <c r="B737" s="46">
        <v>0</v>
      </c>
      <c r="C737" s="46">
        <v>0</v>
      </c>
      <c r="D737" s="46">
        <v>68</v>
      </c>
      <c r="E737" s="46">
        <v>101</v>
      </c>
      <c r="F737" s="46">
        <v>24</v>
      </c>
      <c r="G737" s="46">
        <v>0</v>
      </c>
      <c r="H737" s="48">
        <v>0</v>
      </c>
      <c r="I737" s="47">
        <f t="shared" ref="I737" si="129">SUM(I738:I739)</f>
        <v>193</v>
      </c>
      <c r="J737" s="46">
        <v>0</v>
      </c>
      <c r="K737" s="46">
        <v>0</v>
      </c>
      <c r="L737" s="46">
        <v>1760</v>
      </c>
      <c r="M737" s="46">
        <v>2948</v>
      </c>
      <c r="N737" s="46">
        <v>792</v>
      </c>
      <c r="O737" s="46">
        <v>0</v>
      </c>
      <c r="P737" s="48">
        <v>0</v>
      </c>
      <c r="Q737" s="47">
        <f t="shared" ref="Q737" si="130">SUM(Q738:Q739)</f>
        <v>5500</v>
      </c>
    </row>
    <row r="738" spans="1:17" ht="25.15" customHeight="1">
      <c r="A738" s="49" t="s">
        <v>71</v>
      </c>
      <c r="B738" s="62">
        <v>0</v>
      </c>
      <c r="C738" s="63">
        <v>0</v>
      </c>
      <c r="D738" s="63">
        <v>12</v>
      </c>
      <c r="E738" s="63">
        <v>33</v>
      </c>
      <c r="F738" s="63">
        <v>12</v>
      </c>
      <c r="G738" s="63">
        <v>0</v>
      </c>
      <c r="H738" s="65">
        <v>0</v>
      </c>
      <c r="I738" s="64">
        <f>SUM(B738:H738)</f>
        <v>57</v>
      </c>
      <c r="J738" s="68">
        <v>0</v>
      </c>
      <c r="K738" s="69">
        <v>0</v>
      </c>
      <c r="L738" s="69">
        <v>528</v>
      </c>
      <c r="M738" s="69">
        <v>1452</v>
      </c>
      <c r="N738" s="69">
        <v>528</v>
      </c>
      <c r="O738" s="69">
        <v>0</v>
      </c>
      <c r="P738" s="70">
        <v>0</v>
      </c>
      <c r="Q738" s="64">
        <f>SUM(J738:P738)</f>
        <v>2508</v>
      </c>
    </row>
    <row r="739" spans="1:17" ht="25.15" customHeight="1" thickBot="1">
      <c r="A739" s="49" t="s">
        <v>72</v>
      </c>
      <c r="B739" s="62">
        <v>0</v>
      </c>
      <c r="C739" s="63">
        <v>0</v>
      </c>
      <c r="D739" s="63">
        <v>56</v>
      </c>
      <c r="E739" s="63">
        <v>68</v>
      </c>
      <c r="F739" s="63">
        <v>12</v>
      </c>
      <c r="G739" s="63">
        <v>0</v>
      </c>
      <c r="H739" s="65">
        <v>0</v>
      </c>
      <c r="I739" s="64">
        <f>SUM(B739:H739)</f>
        <v>136</v>
      </c>
      <c r="J739" s="68">
        <v>0</v>
      </c>
      <c r="K739" s="69">
        <v>0</v>
      </c>
      <c r="L739" s="69">
        <v>1232</v>
      </c>
      <c r="M739" s="69">
        <v>1496</v>
      </c>
      <c r="N739" s="69">
        <v>264</v>
      </c>
      <c r="O739" s="69">
        <v>0</v>
      </c>
      <c r="P739" s="70">
        <v>0</v>
      </c>
      <c r="Q739" s="64">
        <f>SUM(J739:P739)</f>
        <v>2992</v>
      </c>
    </row>
    <row r="740" spans="1:17" ht="25.15" customHeight="1" thickBot="1">
      <c r="A740" s="60" t="s">
        <v>73</v>
      </c>
      <c r="B740" s="46">
        <v>163394</v>
      </c>
      <c r="C740" s="46">
        <v>0</v>
      </c>
      <c r="D740" s="46">
        <v>1679712</v>
      </c>
      <c r="E740" s="46">
        <v>209769</v>
      </c>
      <c r="F740" s="46">
        <v>32355</v>
      </c>
      <c r="G740" s="46">
        <v>1000</v>
      </c>
      <c r="H740" s="48">
        <v>1421</v>
      </c>
      <c r="I740" s="47">
        <f t="shared" ref="I740" si="131">SUM(I741:I756)</f>
        <v>2087651</v>
      </c>
      <c r="J740" s="46">
        <v>550967</v>
      </c>
      <c r="K740" s="46">
        <v>0</v>
      </c>
      <c r="L740" s="46">
        <v>5147523.4000000004</v>
      </c>
      <c r="M740" s="46">
        <v>871371.39999999991</v>
      </c>
      <c r="N740" s="46">
        <v>145229.1</v>
      </c>
      <c r="O740" s="46">
        <v>3600</v>
      </c>
      <c r="P740" s="48">
        <v>5548</v>
      </c>
      <c r="Q740" s="47">
        <f t="shared" ref="Q740" si="132">SUM(Q741:Q756)</f>
        <v>6724238.9000000004</v>
      </c>
    </row>
    <row r="741" spans="1:17" ht="25.15" customHeight="1">
      <c r="A741" s="72" t="s">
        <v>74</v>
      </c>
      <c r="B741" s="62">
        <v>54074</v>
      </c>
      <c r="C741" s="63">
        <v>0</v>
      </c>
      <c r="D741" s="63">
        <v>710707</v>
      </c>
      <c r="E741" s="63">
        <v>76028</v>
      </c>
      <c r="F741" s="63">
        <v>10420</v>
      </c>
      <c r="G741" s="63">
        <v>500</v>
      </c>
      <c r="H741" s="65">
        <v>130</v>
      </c>
      <c r="I741" s="64">
        <f t="shared" ref="I741:I756" si="133">SUM(B741:H741)</f>
        <v>851859</v>
      </c>
      <c r="J741" s="62">
        <v>173036.80000000002</v>
      </c>
      <c r="K741" s="63">
        <v>0</v>
      </c>
      <c r="L741" s="63">
        <v>2274262.4</v>
      </c>
      <c r="M741" s="63">
        <v>243289.60000000001</v>
      </c>
      <c r="N741" s="63">
        <v>33344</v>
      </c>
      <c r="O741" s="63">
        <v>1600</v>
      </c>
      <c r="P741" s="65">
        <v>416</v>
      </c>
      <c r="Q741" s="66">
        <f t="shared" ref="Q741:Q756" si="134">SUM(J741:P741)</f>
        <v>2725948.8</v>
      </c>
    </row>
    <row r="742" spans="1:17" ht="25.15" customHeight="1">
      <c r="A742" s="49" t="s">
        <v>126</v>
      </c>
      <c r="B742" s="62">
        <v>36199</v>
      </c>
      <c r="C742" s="63">
        <v>0</v>
      </c>
      <c r="D742" s="63">
        <v>462151</v>
      </c>
      <c r="E742" s="63">
        <v>31211</v>
      </c>
      <c r="F742" s="63">
        <v>5483</v>
      </c>
      <c r="G742" s="63">
        <v>0</v>
      </c>
      <c r="H742" s="65">
        <v>0</v>
      </c>
      <c r="I742" s="64">
        <f t="shared" si="133"/>
        <v>535044</v>
      </c>
      <c r="J742" s="62">
        <v>57918.400000000001</v>
      </c>
      <c r="K742" s="63">
        <v>0</v>
      </c>
      <c r="L742" s="63">
        <v>739441.60000000009</v>
      </c>
      <c r="M742" s="63">
        <v>49937.600000000006</v>
      </c>
      <c r="N742" s="63">
        <v>8772.8000000000011</v>
      </c>
      <c r="O742" s="63">
        <v>0</v>
      </c>
      <c r="P742" s="65">
        <v>0</v>
      </c>
      <c r="Q742" s="66">
        <f t="shared" si="134"/>
        <v>856070.40000000014</v>
      </c>
    </row>
    <row r="743" spans="1:17" ht="25.15" customHeight="1">
      <c r="A743" s="72" t="s">
        <v>75</v>
      </c>
      <c r="B743" s="62">
        <v>36885</v>
      </c>
      <c r="C743" s="63">
        <v>0</v>
      </c>
      <c r="D743" s="63">
        <v>264411</v>
      </c>
      <c r="E743" s="63">
        <v>58847</v>
      </c>
      <c r="F743" s="63">
        <v>7691</v>
      </c>
      <c r="G743" s="63">
        <v>500</v>
      </c>
      <c r="H743" s="65">
        <v>1275</v>
      </c>
      <c r="I743" s="64">
        <f t="shared" si="133"/>
        <v>369609</v>
      </c>
      <c r="J743" s="62">
        <v>147540</v>
      </c>
      <c r="K743" s="63">
        <v>0</v>
      </c>
      <c r="L743" s="63">
        <v>1057644</v>
      </c>
      <c r="M743" s="63">
        <v>235388</v>
      </c>
      <c r="N743" s="63">
        <v>30764</v>
      </c>
      <c r="O743" s="63">
        <v>2000</v>
      </c>
      <c r="P743" s="65">
        <v>5100</v>
      </c>
      <c r="Q743" s="66">
        <f t="shared" si="134"/>
        <v>1478436</v>
      </c>
    </row>
    <row r="744" spans="1:17" ht="25.15" customHeight="1">
      <c r="A744" s="49" t="s">
        <v>76</v>
      </c>
      <c r="B744" s="62">
        <v>19543</v>
      </c>
      <c r="C744" s="63">
        <v>0</v>
      </c>
      <c r="D744" s="63">
        <v>126039</v>
      </c>
      <c r="E744" s="63">
        <v>19246</v>
      </c>
      <c r="F744" s="63">
        <v>3288</v>
      </c>
      <c r="G744" s="63"/>
      <c r="H744" s="63">
        <v>16</v>
      </c>
      <c r="I744" s="64">
        <f t="shared" si="133"/>
        <v>168132</v>
      </c>
      <c r="J744" s="62">
        <v>39086</v>
      </c>
      <c r="K744" s="63">
        <v>0</v>
      </c>
      <c r="L744" s="63">
        <v>252078</v>
      </c>
      <c r="M744" s="63">
        <v>38492</v>
      </c>
      <c r="N744" s="63">
        <v>6576</v>
      </c>
      <c r="O744" s="63">
        <v>0</v>
      </c>
      <c r="P744" s="65">
        <v>32</v>
      </c>
      <c r="Q744" s="66">
        <f t="shared" si="134"/>
        <v>336264</v>
      </c>
    </row>
    <row r="745" spans="1:17" ht="25.15" customHeight="1">
      <c r="A745" s="49" t="s">
        <v>77</v>
      </c>
      <c r="B745" s="62">
        <v>6678</v>
      </c>
      <c r="C745" s="63">
        <v>0</v>
      </c>
      <c r="D745" s="63">
        <v>56595</v>
      </c>
      <c r="E745" s="63">
        <v>5818</v>
      </c>
      <c r="F745" s="63">
        <v>1333</v>
      </c>
      <c r="G745" s="63">
        <v>0</v>
      </c>
      <c r="H745" s="63">
        <v>0</v>
      </c>
      <c r="I745" s="64">
        <f t="shared" si="133"/>
        <v>70424</v>
      </c>
      <c r="J745" s="62">
        <v>34725.599999999999</v>
      </c>
      <c r="K745" s="63">
        <v>0</v>
      </c>
      <c r="L745" s="63">
        <v>294294</v>
      </c>
      <c r="M745" s="63">
        <v>30253.600000000002</v>
      </c>
      <c r="N745" s="63">
        <v>6931.6</v>
      </c>
      <c r="O745" s="63">
        <v>0</v>
      </c>
      <c r="P745" s="65">
        <v>0</v>
      </c>
      <c r="Q745" s="66">
        <f t="shared" si="134"/>
        <v>366204.79999999993</v>
      </c>
    </row>
    <row r="746" spans="1:17" ht="25.15" customHeight="1">
      <c r="A746" s="49" t="s">
        <v>78</v>
      </c>
      <c r="B746" s="62">
        <v>3067</v>
      </c>
      <c r="C746" s="63">
        <v>0</v>
      </c>
      <c r="D746" s="63">
        <v>23219</v>
      </c>
      <c r="E746" s="63">
        <v>1916</v>
      </c>
      <c r="F746" s="63">
        <v>302</v>
      </c>
      <c r="G746" s="63">
        <v>0</v>
      </c>
      <c r="H746" s="63">
        <v>0</v>
      </c>
      <c r="I746" s="64">
        <f t="shared" si="133"/>
        <v>28504</v>
      </c>
      <c r="J746" s="62">
        <v>7974.2</v>
      </c>
      <c r="K746" s="63">
        <v>0</v>
      </c>
      <c r="L746" s="63">
        <v>60369.4</v>
      </c>
      <c r="M746" s="63">
        <v>4981.6000000000004</v>
      </c>
      <c r="N746" s="63">
        <v>785.2</v>
      </c>
      <c r="O746" s="63">
        <v>0</v>
      </c>
      <c r="P746" s="65">
        <v>0</v>
      </c>
      <c r="Q746" s="66">
        <f t="shared" si="134"/>
        <v>74110.400000000009</v>
      </c>
    </row>
    <row r="747" spans="1:17" ht="25.15" customHeight="1">
      <c r="A747" s="49" t="s">
        <v>79</v>
      </c>
      <c r="B747" s="62">
        <v>542</v>
      </c>
      <c r="C747" s="63">
        <v>0</v>
      </c>
      <c r="D747" s="63">
        <v>4110</v>
      </c>
      <c r="E747" s="63">
        <v>695</v>
      </c>
      <c r="F747" s="63">
        <v>56</v>
      </c>
      <c r="G747" s="63">
        <v>0</v>
      </c>
      <c r="H747" s="63">
        <v>0</v>
      </c>
      <c r="I747" s="64">
        <f t="shared" si="133"/>
        <v>5403</v>
      </c>
      <c r="J747" s="62">
        <v>3794</v>
      </c>
      <c r="K747" s="63">
        <v>0</v>
      </c>
      <c r="L747" s="63">
        <v>28770</v>
      </c>
      <c r="M747" s="63">
        <v>4865</v>
      </c>
      <c r="N747" s="63">
        <v>392</v>
      </c>
      <c r="O747" s="63">
        <v>0</v>
      </c>
      <c r="P747" s="65">
        <v>0</v>
      </c>
      <c r="Q747" s="66">
        <f t="shared" si="134"/>
        <v>37821</v>
      </c>
    </row>
    <row r="748" spans="1:17" ht="25.15" customHeight="1">
      <c r="A748" s="49" t="s">
        <v>80</v>
      </c>
      <c r="B748" s="62">
        <v>261</v>
      </c>
      <c r="C748" s="63">
        <v>0</v>
      </c>
      <c r="D748" s="63">
        <v>1558</v>
      </c>
      <c r="E748" s="63">
        <v>264</v>
      </c>
      <c r="F748" s="63">
        <v>27</v>
      </c>
      <c r="G748" s="63">
        <v>0</v>
      </c>
      <c r="H748" s="63">
        <v>0</v>
      </c>
      <c r="I748" s="64">
        <f t="shared" si="133"/>
        <v>2110</v>
      </c>
      <c r="J748" s="62">
        <v>913.5</v>
      </c>
      <c r="K748" s="63">
        <v>0</v>
      </c>
      <c r="L748" s="63">
        <v>5453</v>
      </c>
      <c r="M748" s="63">
        <v>924</v>
      </c>
      <c r="N748" s="63">
        <v>94.5</v>
      </c>
      <c r="O748" s="63">
        <v>0</v>
      </c>
      <c r="P748" s="65">
        <v>0</v>
      </c>
      <c r="Q748" s="66">
        <f t="shared" si="134"/>
        <v>7385</v>
      </c>
    </row>
    <row r="749" spans="1:17" ht="25.15" customHeight="1">
      <c r="A749" s="49" t="s">
        <v>81</v>
      </c>
      <c r="B749" s="62">
        <v>3078</v>
      </c>
      <c r="C749" s="63">
        <v>0</v>
      </c>
      <c r="D749" s="63">
        <v>17862</v>
      </c>
      <c r="E749" s="63">
        <v>7732</v>
      </c>
      <c r="F749" s="63">
        <v>1993</v>
      </c>
      <c r="G749" s="63">
        <v>0</v>
      </c>
      <c r="H749" s="63">
        <v>0</v>
      </c>
      <c r="I749" s="64">
        <f t="shared" si="133"/>
        <v>30665</v>
      </c>
      <c r="J749" s="62">
        <v>46170</v>
      </c>
      <c r="K749" s="63">
        <v>0</v>
      </c>
      <c r="L749" s="63">
        <v>267930</v>
      </c>
      <c r="M749" s="63">
        <v>115980</v>
      </c>
      <c r="N749" s="63">
        <v>29895</v>
      </c>
      <c r="O749" s="63">
        <v>0</v>
      </c>
      <c r="P749" s="65">
        <v>0</v>
      </c>
      <c r="Q749" s="66">
        <f t="shared" si="134"/>
        <v>459975</v>
      </c>
    </row>
    <row r="750" spans="1:17" ht="25.15" customHeight="1">
      <c r="A750" s="49" t="s">
        <v>82</v>
      </c>
      <c r="B750" s="62">
        <v>1967</v>
      </c>
      <c r="C750" s="63">
        <v>0</v>
      </c>
      <c r="D750" s="63">
        <v>9498</v>
      </c>
      <c r="E750" s="63">
        <v>3652</v>
      </c>
      <c r="F750" s="63">
        <v>1090</v>
      </c>
      <c r="G750" s="63">
        <v>0</v>
      </c>
      <c r="H750" s="63">
        <v>0</v>
      </c>
      <c r="I750" s="64">
        <f t="shared" si="133"/>
        <v>16207</v>
      </c>
      <c r="J750" s="62">
        <v>14752.5</v>
      </c>
      <c r="K750" s="63">
        <v>0</v>
      </c>
      <c r="L750" s="63">
        <v>71235</v>
      </c>
      <c r="M750" s="63">
        <v>27390</v>
      </c>
      <c r="N750" s="63">
        <v>8175</v>
      </c>
      <c r="O750" s="63">
        <v>0</v>
      </c>
      <c r="P750" s="65">
        <v>0</v>
      </c>
      <c r="Q750" s="66">
        <f t="shared" si="134"/>
        <v>121552.5</v>
      </c>
    </row>
    <row r="751" spans="1:17" ht="25.15" customHeight="1">
      <c r="A751" s="49" t="s">
        <v>83</v>
      </c>
      <c r="B751" s="62">
        <v>367</v>
      </c>
      <c r="C751" s="63">
        <v>0</v>
      </c>
      <c r="D751" s="63">
        <v>1279</v>
      </c>
      <c r="E751" s="63">
        <v>1258</v>
      </c>
      <c r="F751" s="63">
        <v>185</v>
      </c>
      <c r="G751" s="63">
        <v>0</v>
      </c>
      <c r="H751" s="63">
        <v>0</v>
      </c>
      <c r="I751" s="64">
        <f t="shared" si="133"/>
        <v>3089</v>
      </c>
      <c r="J751" s="62">
        <v>9542</v>
      </c>
      <c r="K751" s="63">
        <v>0</v>
      </c>
      <c r="L751" s="63">
        <v>33254</v>
      </c>
      <c r="M751" s="63">
        <v>32708</v>
      </c>
      <c r="N751" s="63">
        <v>4810</v>
      </c>
      <c r="O751" s="63">
        <v>0</v>
      </c>
      <c r="P751" s="65">
        <v>0</v>
      </c>
      <c r="Q751" s="66">
        <f t="shared" si="134"/>
        <v>80314</v>
      </c>
    </row>
    <row r="752" spans="1:17" ht="25.15" customHeight="1">
      <c r="A752" s="49" t="s">
        <v>84</v>
      </c>
      <c r="B752" s="62">
        <v>263</v>
      </c>
      <c r="C752" s="63">
        <v>0</v>
      </c>
      <c r="D752" s="63">
        <v>686</v>
      </c>
      <c r="E752" s="63">
        <v>717</v>
      </c>
      <c r="F752" s="63">
        <v>93</v>
      </c>
      <c r="G752" s="63">
        <v>0</v>
      </c>
      <c r="H752" s="63">
        <v>0</v>
      </c>
      <c r="I752" s="64">
        <f t="shared" si="133"/>
        <v>1759</v>
      </c>
      <c r="J752" s="62">
        <v>3419</v>
      </c>
      <c r="K752" s="63">
        <v>0</v>
      </c>
      <c r="L752" s="63">
        <v>8918</v>
      </c>
      <c r="M752" s="63">
        <v>9321</v>
      </c>
      <c r="N752" s="63">
        <v>1209</v>
      </c>
      <c r="O752" s="63">
        <v>0</v>
      </c>
      <c r="P752" s="65">
        <v>0</v>
      </c>
      <c r="Q752" s="66">
        <f t="shared" si="134"/>
        <v>22867</v>
      </c>
    </row>
    <row r="753" spans="1:17" ht="25.15" customHeight="1">
      <c r="A753" s="49" t="s">
        <v>85</v>
      </c>
      <c r="B753" s="62">
        <v>239</v>
      </c>
      <c r="C753" s="63">
        <v>0</v>
      </c>
      <c r="D753" s="63">
        <v>602</v>
      </c>
      <c r="E753" s="63">
        <v>1137</v>
      </c>
      <c r="F753" s="63">
        <v>116</v>
      </c>
      <c r="G753" s="63">
        <v>0</v>
      </c>
      <c r="H753" s="63">
        <v>0</v>
      </c>
      <c r="I753" s="64">
        <f t="shared" si="133"/>
        <v>2094</v>
      </c>
      <c r="J753" s="62">
        <v>7648</v>
      </c>
      <c r="K753" s="63">
        <v>0</v>
      </c>
      <c r="L753" s="63">
        <v>19264</v>
      </c>
      <c r="M753" s="63">
        <v>36384</v>
      </c>
      <c r="N753" s="63">
        <v>3712</v>
      </c>
      <c r="O753" s="63">
        <v>0</v>
      </c>
      <c r="P753" s="65">
        <v>0</v>
      </c>
      <c r="Q753" s="66">
        <f t="shared" si="134"/>
        <v>67008</v>
      </c>
    </row>
    <row r="754" spans="1:17" ht="25.15" customHeight="1">
      <c r="A754" s="49" t="s">
        <v>86</v>
      </c>
      <c r="B754" s="62">
        <v>202</v>
      </c>
      <c r="C754" s="63">
        <v>0</v>
      </c>
      <c r="D754" s="63">
        <v>371</v>
      </c>
      <c r="E754" s="63">
        <v>561</v>
      </c>
      <c r="F754" s="63">
        <v>111</v>
      </c>
      <c r="G754" s="63">
        <v>0</v>
      </c>
      <c r="H754" s="63">
        <v>0</v>
      </c>
      <c r="I754" s="64">
        <f t="shared" si="133"/>
        <v>1245</v>
      </c>
      <c r="J754" s="62">
        <v>3232</v>
      </c>
      <c r="K754" s="63">
        <v>0</v>
      </c>
      <c r="L754" s="63">
        <v>5936</v>
      </c>
      <c r="M754" s="63">
        <v>8976</v>
      </c>
      <c r="N754" s="63">
        <v>1776</v>
      </c>
      <c r="O754" s="63">
        <v>0</v>
      </c>
      <c r="P754" s="65">
        <v>0</v>
      </c>
      <c r="Q754" s="66">
        <f t="shared" si="134"/>
        <v>19920</v>
      </c>
    </row>
    <row r="755" spans="1:17" ht="25.15" customHeight="1">
      <c r="A755" s="49" t="s">
        <v>87</v>
      </c>
      <c r="B755" s="62">
        <v>16</v>
      </c>
      <c r="C755" s="63">
        <v>0</v>
      </c>
      <c r="D755" s="63">
        <v>438</v>
      </c>
      <c r="E755" s="63">
        <v>516</v>
      </c>
      <c r="F755" s="63">
        <v>129</v>
      </c>
      <c r="G755" s="63">
        <v>0</v>
      </c>
      <c r="H755" s="63">
        <v>0</v>
      </c>
      <c r="I755" s="64">
        <f t="shared" si="133"/>
        <v>1099</v>
      </c>
      <c r="J755" s="62">
        <v>864</v>
      </c>
      <c r="K755" s="63">
        <v>0</v>
      </c>
      <c r="L755" s="63">
        <v>23652</v>
      </c>
      <c r="M755" s="63">
        <v>27864</v>
      </c>
      <c r="N755" s="63">
        <v>6966</v>
      </c>
      <c r="O755" s="63">
        <v>0</v>
      </c>
      <c r="P755" s="65">
        <v>0</v>
      </c>
      <c r="Q755" s="66">
        <f t="shared" si="134"/>
        <v>59346</v>
      </c>
    </row>
    <row r="756" spans="1:17" ht="25.15" customHeight="1" thickBot="1">
      <c r="A756" s="71" t="s">
        <v>88</v>
      </c>
      <c r="B756" s="55">
        <v>13</v>
      </c>
      <c r="C756" s="63">
        <v>0</v>
      </c>
      <c r="D756" s="56">
        <v>186</v>
      </c>
      <c r="E756" s="56">
        <v>171</v>
      </c>
      <c r="F756" s="56">
        <v>38</v>
      </c>
      <c r="G756" s="63">
        <v>0</v>
      </c>
      <c r="H756" s="63">
        <v>0</v>
      </c>
      <c r="I756" s="57">
        <f t="shared" si="133"/>
        <v>408</v>
      </c>
      <c r="J756" s="55">
        <v>351</v>
      </c>
      <c r="K756" s="56">
        <v>0</v>
      </c>
      <c r="L756" s="56">
        <v>5022</v>
      </c>
      <c r="M756" s="56">
        <v>4617</v>
      </c>
      <c r="N756" s="56">
        <v>1026</v>
      </c>
      <c r="O756" s="56">
        <v>0</v>
      </c>
      <c r="P756" s="58">
        <v>0</v>
      </c>
      <c r="Q756" s="59">
        <f t="shared" si="134"/>
        <v>11016</v>
      </c>
    </row>
    <row r="757" spans="1:17" ht="26.25" thickBot="1">
      <c r="A757" s="31" t="s">
        <v>150</v>
      </c>
      <c r="B757" s="44">
        <f t="shared" ref="B757:Q757" si="135">B740+B737+B721+B718+B715+B712+B709+B706+B703+B694+B691+B688+B683+B680+B677+B674+B665+B662+B659+B654+B651</f>
        <v>198748</v>
      </c>
      <c r="C757" s="44">
        <f t="shared" si="135"/>
        <v>11753</v>
      </c>
      <c r="D757" s="44">
        <f t="shared" si="135"/>
        <v>2247467</v>
      </c>
      <c r="E757" s="44">
        <f t="shared" si="135"/>
        <v>352542</v>
      </c>
      <c r="F757" s="44">
        <f t="shared" si="135"/>
        <v>94936</v>
      </c>
      <c r="G757" s="44">
        <f t="shared" si="135"/>
        <v>11700</v>
      </c>
      <c r="H757" s="82">
        <f t="shared" si="135"/>
        <v>5799</v>
      </c>
      <c r="I757" s="67">
        <f t="shared" si="135"/>
        <v>2922945</v>
      </c>
      <c r="J757" s="44">
        <f t="shared" si="135"/>
        <v>1625462.6</v>
      </c>
      <c r="K757" s="44">
        <f t="shared" si="135"/>
        <v>1032255</v>
      </c>
      <c r="L757" s="44">
        <f t="shared" si="135"/>
        <v>7356995.9000000004</v>
      </c>
      <c r="M757" s="44">
        <f t="shared" si="135"/>
        <v>3111934.0999999996</v>
      </c>
      <c r="N757" s="44">
        <f t="shared" si="135"/>
        <v>1839029.4</v>
      </c>
      <c r="O757" s="44">
        <f t="shared" si="135"/>
        <v>43620</v>
      </c>
      <c r="P757" s="82">
        <f t="shared" si="135"/>
        <v>24442.499999999996</v>
      </c>
      <c r="Q757" s="67">
        <f t="shared" si="135"/>
        <v>15033739.5</v>
      </c>
    </row>
    <row r="758" spans="1:17" ht="102.75" thickBot="1">
      <c r="A758" s="36" t="s">
        <v>149</v>
      </c>
      <c r="B758" s="37" t="s">
        <v>107</v>
      </c>
      <c r="C758" s="38" t="s">
        <v>108</v>
      </c>
      <c r="D758" s="38" t="s">
        <v>109</v>
      </c>
      <c r="E758" s="38" t="s">
        <v>110</v>
      </c>
      <c r="F758" s="38" t="s">
        <v>111</v>
      </c>
      <c r="G758" s="38" t="s">
        <v>112</v>
      </c>
      <c r="H758" s="39" t="s">
        <v>113</v>
      </c>
      <c r="I758" s="40" t="s">
        <v>92</v>
      </c>
      <c r="J758" s="41" t="s">
        <v>93</v>
      </c>
      <c r="K758" s="41" t="s">
        <v>94</v>
      </c>
      <c r="L758" s="41" t="s">
        <v>95</v>
      </c>
      <c r="M758" s="41" t="s">
        <v>96</v>
      </c>
      <c r="N758" s="41" t="s">
        <v>97</v>
      </c>
      <c r="O758" s="41" t="s">
        <v>98</v>
      </c>
      <c r="P758" s="42" t="s">
        <v>99</v>
      </c>
      <c r="Q758" s="43" t="s">
        <v>92</v>
      </c>
    </row>
    <row r="759" spans="1:17" ht="25.15" customHeight="1" thickBot="1">
      <c r="A759" s="45" t="s">
        <v>2</v>
      </c>
      <c r="B759" s="46">
        <v>840</v>
      </c>
      <c r="C759" s="46">
        <v>340</v>
      </c>
      <c r="D759" s="46">
        <v>0</v>
      </c>
      <c r="E759" s="46">
        <v>845</v>
      </c>
      <c r="F759" s="46">
        <v>429</v>
      </c>
      <c r="G759" s="46">
        <v>0</v>
      </c>
      <c r="H759" s="46">
        <v>0</v>
      </c>
      <c r="I759" s="47">
        <f t="shared" ref="I759" si="136">SUM(I760:I761)</f>
        <v>2454</v>
      </c>
      <c r="J759" s="46">
        <v>26714</v>
      </c>
      <c r="K759" s="46">
        <v>11115</v>
      </c>
      <c r="L759" s="46">
        <v>0</v>
      </c>
      <c r="M759" s="46">
        <v>29165</v>
      </c>
      <c r="N759" s="46">
        <v>15048</v>
      </c>
      <c r="O759" s="46">
        <v>0</v>
      </c>
      <c r="P759" s="48">
        <v>0</v>
      </c>
      <c r="Q759" s="47">
        <f t="shared" ref="Q759" si="137">SUM(Q760:Q761)</f>
        <v>82042</v>
      </c>
    </row>
    <row r="760" spans="1:17" ht="25.15" customHeight="1">
      <c r="A760" s="49" t="s">
        <v>3</v>
      </c>
      <c r="B760" s="50">
        <v>566</v>
      </c>
      <c r="C760" s="51">
        <v>245</v>
      </c>
      <c r="D760" s="51">
        <v>0</v>
      </c>
      <c r="E760" s="51">
        <v>690</v>
      </c>
      <c r="F760" s="51">
        <v>363</v>
      </c>
      <c r="G760" s="51">
        <v>0</v>
      </c>
      <c r="H760" s="51">
        <v>0</v>
      </c>
      <c r="I760" s="52">
        <f>SUM(B760:H760)</f>
        <v>1864</v>
      </c>
      <c r="J760" s="50">
        <v>21508</v>
      </c>
      <c r="K760" s="51">
        <v>9310</v>
      </c>
      <c r="L760" s="51">
        <v>0</v>
      </c>
      <c r="M760" s="51">
        <v>26220</v>
      </c>
      <c r="N760" s="51">
        <v>13794</v>
      </c>
      <c r="O760" s="51">
        <v>0</v>
      </c>
      <c r="P760" s="53">
        <v>0</v>
      </c>
      <c r="Q760" s="54">
        <f>SUM(J760:P760)</f>
        <v>70832</v>
      </c>
    </row>
    <row r="761" spans="1:17" ht="25.15" customHeight="1" thickBot="1">
      <c r="A761" s="49" t="s">
        <v>4</v>
      </c>
      <c r="B761" s="55">
        <v>274</v>
      </c>
      <c r="C761" s="56">
        <v>95</v>
      </c>
      <c r="D761" s="56">
        <v>0</v>
      </c>
      <c r="E761" s="56">
        <v>155</v>
      </c>
      <c r="F761" s="56">
        <v>66</v>
      </c>
      <c r="G761" s="56">
        <v>0</v>
      </c>
      <c r="H761" s="56">
        <v>0</v>
      </c>
      <c r="I761" s="57">
        <f>SUM(B761:H761)</f>
        <v>590</v>
      </c>
      <c r="J761" s="55">
        <v>5206</v>
      </c>
      <c r="K761" s="56">
        <v>1805</v>
      </c>
      <c r="L761" s="56">
        <v>0</v>
      </c>
      <c r="M761" s="56">
        <v>2945</v>
      </c>
      <c r="N761" s="56">
        <v>1254</v>
      </c>
      <c r="O761" s="56">
        <v>0</v>
      </c>
      <c r="P761" s="58">
        <v>0</v>
      </c>
      <c r="Q761" s="59">
        <f>SUM(J761:P761)</f>
        <v>11210</v>
      </c>
    </row>
    <row r="762" spans="1:17" ht="25.15" customHeight="1" thickBot="1">
      <c r="A762" s="60" t="s">
        <v>5</v>
      </c>
      <c r="B762" s="46">
        <v>7874</v>
      </c>
      <c r="C762" s="46">
        <v>4224</v>
      </c>
      <c r="D762" s="46">
        <v>0</v>
      </c>
      <c r="E762" s="46">
        <v>10735</v>
      </c>
      <c r="F762" s="46">
        <v>8251</v>
      </c>
      <c r="G762" s="46">
        <v>0</v>
      </c>
      <c r="H762" s="46">
        <v>0</v>
      </c>
      <c r="I762" s="47">
        <f t="shared" ref="I762" si="138">SUM(I763:I766)</f>
        <v>31084</v>
      </c>
      <c r="J762" s="46">
        <v>602501</v>
      </c>
      <c r="K762" s="46">
        <v>338873</v>
      </c>
      <c r="L762" s="46">
        <v>0</v>
      </c>
      <c r="M762" s="46">
        <v>925664</v>
      </c>
      <c r="N762" s="46">
        <v>723334</v>
      </c>
      <c r="O762" s="46">
        <v>0</v>
      </c>
      <c r="P762" s="48">
        <v>0</v>
      </c>
      <c r="Q762" s="47">
        <f t="shared" ref="Q762" si="139">SUM(Q763:Q766)</f>
        <v>2590372</v>
      </c>
    </row>
    <row r="763" spans="1:17" ht="25.15" customHeight="1">
      <c r="A763" s="61" t="s">
        <v>6</v>
      </c>
      <c r="B763" s="62">
        <v>1006</v>
      </c>
      <c r="C763" s="63">
        <v>980</v>
      </c>
      <c r="D763" s="63">
        <v>0</v>
      </c>
      <c r="E763" s="63">
        <v>1676</v>
      </c>
      <c r="F763" s="63">
        <v>1507</v>
      </c>
      <c r="G763" s="63">
        <v>0</v>
      </c>
      <c r="H763" s="63">
        <v>0</v>
      </c>
      <c r="I763" s="52">
        <f>SUM(B763:H763)</f>
        <v>5169</v>
      </c>
      <c r="J763" s="50">
        <v>74444</v>
      </c>
      <c r="K763" s="51">
        <v>72520</v>
      </c>
      <c r="L763" s="51">
        <v>0</v>
      </c>
      <c r="M763" s="51">
        <v>124024</v>
      </c>
      <c r="N763" s="51">
        <v>111518</v>
      </c>
      <c r="O763" s="51">
        <v>0</v>
      </c>
      <c r="P763" s="53">
        <v>0</v>
      </c>
      <c r="Q763" s="54">
        <f>SUM(J763:P763)</f>
        <v>382506</v>
      </c>
    </row>
    <row r="764" spans="1:17" ht="25.15" customHeight="1">
      <c r="A764" s="61" t="s">
        <v>7</v>
      </c>
      <c r="B764" s="62">
        <v>226</v>
      </c>
      <c r="C764" s="63">
        <v>184</v>
      </c>
      <c r="D764" s="63">
        <v>0</v>
      </c>
      <c r="E764" s="63">
        <v>265</v>
      </c>
      <c r="F764" s="63">
        <v>373</v>
      </c>
      <c r="G764" s="63">
        <v>0</v>
      </c>
      <c r="H764" s="63">
        <v>0</v>
      </c>
      <c r="I764" s="64">
        <f>SUM(B764:H764)</f>
        <v>1048</v>
      </c>
      <c r="J764" s="62">
        <v>8362</v>
      </c>
      <c r="K764" s="63">
        <v>6808</v>
      </c>
      <c r="L764" s="63">
        <v>0</v>
      </c>
      <c r="M764" s="63">
        <v>9805</v>
      </c>
      <c r="N764" s="63">
        <v>13801</v>
      </c>
      <c r="O764" s="63">
        <v>0</v>
      </c>
      <c r="P764" s="65">
        <v>0</v>
      </c>
      <c r="Q764" s="66">
        <f>SUM(J764:P764)</f>
        <v>38776</v>
      </c>
    </row>
    <row r="765" spans="1:17" ht="25.15" customHeight="1">
      <c r="A765" s="49" t="s">
        <v>8</v>
      </c>
      <c r="B765" s="62">
        <v>2807</v>
      </c>
      <c r="C765" s="63">
        <v>1659</v>
      </c>
      <c r="D765" s="63">
        <v>0</v>
      </c>
      <c r="E765" s="63">
        <v>5603</v>
      </c>
      <c r="F765" s="63">
        <v>4502</v>
      </c>
      <c r="G765" s="63">
        <v>0</v>
      </c>
      <c r="H765" s="63">
        <v>0</v>
      </c>
      <c r="I765" s="64">
        <f>SUM(B765:H765)</f>
        <v>14571</v>
      </c>
      <c r="J765" s="62">
        <v>308770</v>
      </c>
      <c r="K765" s="63">
        <v>182490</v>
      </c>
      <c r="L765" s="63">
        <v>0</v>
      </c>
      <c r="M765" s="63">
        <v>616330</v>
      </c>
      <c r="N765" s="63">
        <v>495220</v>
      </c>
      <c r="O765" s="63">
        <v>0</v>
      </c>
      <c r="P765" s="65">
        <v>0</v>
      </c>
      <c r="Q765" s="66">
        <f>SUM(J765:P765)</f>
        <v>1602810</v>
      </c>
    </row>
    <row r="766" spans="1:17" ht="25.15" customHeight="1" thickBot="1">
      <c r="A766" s="49" t="s">
        <v>9</v>
      </c>
      <c r="B766" s="62">
        <v>3835</v>
      </c>
      <c r="C766" s="63">
        <v>1401</v>
      </c>
      <c r="D766" s="63">
        <v>0</v>
      </c>
      <c r="E766" s="63">
        <v>3191</v>
      </c>
      <c r="F766" s="63">
        <v>1869</v>
      </c>
      <c r="G766" s="63">
        <v>0</v>
      </c>
      <c r="H766" s="63">
        <v>0</v>
      </c>
      <c r="I766" s="64">
        <f>SUM(B766:H766)</f>
        <v>10296</v>
      </c>
      <c r="J766" s="62">
        <v>210925</v>
      </c>
      <c r="K766" s="63">
        <v>77055</v>
      </c>
      <c r="L766" s="63">
        <v>0</v>
      </c>
      <c r="M766" s="63">
        <v>175505</v>
      </c>
      <c r="N766" s="63">
        <v>102795</v>
      </c>
      <c r="O766" s="63">
        <v>0</v>
      </c>
      <c r="P766" s="65">
        <v>0</v>
      </c>
      <c r="Q766" s="66">
        <f>SUM(J766:P766)</f>
        <v>566280</v>
      </c>
    </row>
    <row r="767" spans="1:17" ht="25.15" customHeight="1" thickBot="1">
      <c r="A767" s="60" t="s">
        <v>10</v>
      </c>
      <c r="B767" s="46">
        <v>161</v>
      </c>
      <c r="C767" s="46">
        <v>203</v>
      </c>
      <c r="D767" s="46">
        <v>0</v>
      </c>
      <c r="E767" s="46">
        <v>365</v>
      </c>
      <c r="F767" s="46">
        <v>229</v>
      </c>
      <c r="G767" s="46">
        <v>0</v>
      </c>
      <c r="H767" s="46">
        <v>0</v>
      </c>
      <c r="I767" s="47">
        <f t="shared" ref="I767" si="140">SUM(I768:I769)</f>
        <v>958</v>
      </c>
      <c r="J767" s="46">
        <v>21632</v>
      </c>
      <c r="K767" s="46">
        <v>28080</v>
      </c>
      <c r="L767" s="46">
        <v>0</v>
      </c>
      <c r="M767" s="46">
        <v>51584</v>
      </c>
      <c r="N767" s="46">
        <v>33592</v>
      </c>
      <c r="O767" s="46">
        <v>0</v>
      </c>
      <c r="P767" s="48">
        <v>0</v>
      </c>
      <c r="Q767" s="47">
        <f t="shared" ref="Q767" si="141">SUM(Q768:Q769)</f>
        <v>134888</v>
      </c>
    </row>
    <row r="768" spans="1:17" ht="25.15" customHeight="1">
      <c r="A768" s="61" t="s">
        <v>11</v>
      </c>
      <c r="B768" s="62">
        <v>47</v>
      </c>
      <c r="C768" s="63">
        <v>67</v>
      </c>
      <c r="D768" s="63">
        <v>0</v>
      </c>
      <c r="E768" s="63">
        <v>131</v>
      </c>
      <c r="F768" s="63">
        <v>94</v>
      </c>
      <c r="G768" s="63">
        <v>0</v>
      </c>
      <c r="H768" s="63">
        <v>0</v>
      </c>
      <c r="I768" s="64">
        <f>SUM(B768:H768)</f>
        <v>339</v>
      </c>
      <c r="J768" s="62">
        <v>9776</v>
      </c>
      <c r="K768" s="63">
        <v>13936</v>
      </c>
      <c r="L768" s="63">
        <v>0</v>
      </c>
      <c r="M768" s="63">
        <v>27248</v>
      </c>
      <c r="N768" s="63">
        <v>19552</v>
      </c>
      <c r="O768" s="63">
        <v>0</v>
      </c>
      <c r="P768" s="65">
        <v>0</v>
      </c>
      <c r="Q768" s="66">
        <f>SUM(J768:P768)</f>
        <v>70512</v>
      </c>
    </row>
    <row r="769" spans="1:17" ht="25.15" customHeight="1" thickBot="1">
      <c r="A769" s="61" t="s">
        <v>12</v>
      </c>
      <c r="B769" s="62">
        <v>114</v>
      </c>
      <c r="C769" s="63">
        <v>136</v>
      </c>
      <c r="D769" s="63">
        <v>0</v>
      </c>
      <c r="E769" s="63">
        <v>234</v>
      </c>
      <c r="F769" s="63">
        <v>135</v>
      </c>
      <c r="G769" s="63">
        <v>0</v>
      </c>
      <c r="H769" s="63">
        <v>0</v>
      </c>
      <c r="I769" s="64">
        <f>SUM(B769:H769)</f>
        <v>619</v>
      </c>
      <c r="J769" s="62">
        <v>11856</v>
      </c>
      <c r="K769" s="63">
        <v>14144</v>
      </c>
      <c r="L769" s="63">
        <v>0</v>
      </c>
      <c r="M769" s="63">
        <v>24336</v>
      </c>
      <c r="N769" s="63">
        <v>14040</v>
      </c>
      <c r="O769" s="63">
        <v>0</v>
      </c>
      <c r="P769" s="65">
        <v>0</v>
      </c>
      <c r="Q769" s="66">
        <f>SUM(J769:P769)</f>
        <v>64376</v>
      </c>
    </row>
    <row r="770" spans="1:17" ht="25.15" customHeight="1" thickBot="1">
      <c r="A770" s="60" t="s">
        <v>13</v>
      </c>
      <c r="B770" s="46">
        <v>81</v>
      </c>
      <c r="C770" s="46">
        <v>110</v>
      </c>
      <c r="D770" s="46">
        <v>0</v>
      </c>
      <c r="E770" s="46">
        <v>190</v>
      </c>
      <c r="F770" s="46">
        <v>170</v>
      </c>
      <c r="G770" s="46">
        <v>0</v>
      </c>
      <c r="H770" s="46">
        <v>0</v>
      </c>
      <c r="I770" s="47">
        <f t="shared" ref="I770" si="142">SUM(I771:I772)</f>
        <v>551</v>
      </c>
      <c r="J770" s="46">
        <v>17667</v>
      </c>
      <c r="K770" s="46">
        <v>25217</v>
      </c>
      <c r="L770" s="46">
        <v>0</v>
      </c>
      <c r="M770" s="46">
        <v>45300</v>
      </c>
      <c r="N770" s="46">
        <v>42733</v>
      </c>
      <c r="O770" s="46">
        <v>0</v>
      </c>
      <c r="P770" s="48">
        <v>0</v>
      </c>
      <c r="Q770" s="47">
        <f t="shared" ref="Q770" si="143">SUM(Q771:Q772)</f>
        <v>130917</v>
      </c>
    </row>
    <row r="771" spans="1:17" ht="25.15" customHeight="1">
      <c r="A771" s="61" t="s">
        <v>14</v>
      </c>
      <c r="B771" s="62">
        <v>36</v>
      </c>
      <c r="C771" s="63">
        <v>57</v>
      </c>
      <c r="D771" s="63">
        <v>0</v>
      </c>
      <c r="E771" s="63">
        <v>110</v>
      </c>
      <c r="F771" s="63">
        <v>113</v>
      </c>
      <c r="G771" s="63">
        <v>0</v>
      </c>
      <c r="H771" s="63">
        <v>0</v>
      </c>
      <c r="I771" s="64">
        <f>SUM(B771:H771)</f>
        <v>316</v>
      </c>
      <c r="J771" s="62">
        <v>10872</v>
      </c>
      <c r="K771" s="63">
        <v>17214</v>
      </c>
      <c r="L771" s="63">
        <v>0</v>
      </c>
      <c r="M771" s="63">
        <v>33220</v>
      </c>
      <c r="N771" s="63">
        <v>34126</v>
      </c>
      <c r="O771" s="63">
        <v>0</v>
      </c>
      <c r="P771" s="65">
        <v>0</v>
      </c>
      <c r="Q771" s="66">
        <f>SUM(J771:P771)</f>
        <v>95432</v>
      </c>
    </row>
    <row r="772" spans="1:17" ht="25.15" customHeight="1" thickBot="1">
      <c r="A772" s="61" t="s">
        <v>15</v>
      </c>
      <c r="B772" s="62">
        <v>45</v>
      </c>
      <c r="C772" s="63">
        <v>53</v>
      </c>
      <c r="D772" s="63">
        <v>0</v>
      </c>
      <c r="E772" s="63">
        <v>80</v>
      </c>
      <c r="F772" s="63">
        <v>57</v>
      </c>
      <c r="G772" s="63">
        <v>0</v>
      </c>
      <c r="H772" s="63">
        <v>0</v>
      </c>
      <c r="I772" s="64">
        <f>SUM(B772:H772)</f>
        <v>235</v>
      </c>
      <c r="J772" s="62">
        <v>6795</v>
      </c>
      <c r="K772" s="63">
        <v>8003</v>
      </c>
      <c r="L772" s="63">
        <v>0</v>
      </c>
      <c r="M772" s="63">
        <v>12080</v>
      </c>
      <c r="N772" s="63">
        <v>8607</v>
      </c>
      <c r="O772" s="63">
        <v>0</v>
      </c>
      <c r="P772" s="65">
        <v>0</v>
      </c>
      <c r="Q772" s="66">
        <f>SUM(J772:P772)</f>
        <v>35485</v>
      </c>
    </row>
    <row r="773" spans="1:17" ht="25.15" customHeight="1" thickBot="1">
      <c r="A773" s="60" t="s">
        <v>16</v>
      </c>
      <c r="B773" s="46">
        <v>42</v>
      </c>
      <c r="C773" s="46">
        <v>78</v>
      </c>
      <c r="D773" s="46">
        <v>0</v>
      </c>
      <c r="E773" s="46">
        <v>149</v>
      </c>
      <c r="F773" s="46">
        <v>75</v>
      </c>
      <c r="G773" s="46">
        <v>0</v>
      </c>
      <c r="H773" s="46">
        <v>0</v>
      </c>
      <c r="I773" s="47">
        <f t="shared" ref="I773" si="144">SUM(I774:I781)</f>
        <v>344</v>
      </c>
      <c r="J773" s="46">
        <v>9715</v>
      </c>
      <c r="K773" s="46">
        <v>19823</v>
      </c>
      <c r="L773" s="46">
        <v>0</v>
      </c>
      <c r="M773" s="46">
        <v>40654</v>
      </c>
      <c r="N773" s="46">
        <v>19905</v>
      </c>
      <c r="O773" s="46">
        <v>0</v>
      </c>
      <c r="P773" s="48">
        <v>0</v>
      </c>
      <c r="Q773" s="47">
        <f t="shared" ref="Q773" si="145">SUM(Q774:Q781)</f>
        <v>90097</v>
      </c>
    </row>
    <row r="774" spans="1:17" ht="25.15" customHeight="1">
      <c r="A774" s="49" t="s">
        <v>100</v>
      </c>
      <c r="B774" s="62">
        <v>6</v>
      </c>
      <c r="C774" s="63">
        <v>9</v>
      </c>
      <c r="D774" s="63">
        <v>0</v>
      </c>
      <c r="E774" s="63">
        <v>11</v>
      </c>
      <c r="F774" s="63">
        <v>10</v>
      </c>
      <c r="G774" s="63">
        <v>0</v>
      </c>
      <c r="H774" s="63">
        <v>0</v>
      </c>
      <c r="I774" s="64">
        <f t="shared" ref="I774:I781" si="146">SUM(B774:H774)</f>
        <v>36</v>
      </c>
      <c r="J774" s="62">
        <v>1560</v>
      </c>
      <c r="K774" s="63">
        <v>2340</v>
      </c>
      <c r="L774" s="63">
        <v>0</v>
      </c>
      <c r="M774" s="63">
        <v>2860</v>
      </c>
      <c r="N774" s="63">
        <v>2600</v>
      </c>
      <c r="O774" s="63">
        <v>0</v>
      </c>
      <c r="P774" s="65">
        <v>0</v>
      </c>
      <c r="Q774" s="66">
        <f t="shared" ref="Q774:Q781" si="147">SUM(J774:P774)</f>
        <v>9360</v>
      </c>
    </row>
    <row r="775" spans="1:17" ht="25.15" customHeight="1">
      <c r="A775" s="49" t="s">
        <v>101</v>
      </c>
      <c r="B775" s="62">
        <v>5</v>
      </c>
      <c r="C775" s="63">
        <v>3</v>
      </c>
      <c r="D775" s="63">
        <v>0</v>
      </c>
      <c r="E775" s="63">
        <v>2</v>
      </c>
      <c r="F775" s="63">
        <v>5</v>
      </c>
      <c r="G775" s="63">
        <v>0</v>
      </c>
      <c r="H775" s="63">
        <v>0</v>
      </c>
      <c r="I775" s="64">
        <f t="shared" si="146"/>
        <v>15</v>
      </c>
      <c r="J775" s="62">
        <v>650</v>
      </c>
      <c r="K775" s="63">
        <v>390</v>
      </c>
      <c r="L775" s="63">
        <v>0</v>
      </c>
      <c r="M775" s="63">
        <v>260</v>
      </c>
      <c r="N775" s="63">
        <v>650</v>
      </c>
      <c r="O775" s="63">
        <v>0</v>
      </c>
      <c r="P775" s="65">
        <v>0</v>
      </c>
      <c r="Q775" s="66">
        <f t="shared" si="147"/>
        <v>1950</v>
      </c>
    </row>
    <row r="776" spans="1:17" ht="25.15" customHeight="1">
      <c r="A776" s="49" t="s">
        <v>17</v>
      </c>
      <c r="B776" s="62">
        <v>1</v>
      </c>
      <c r="C776" s="63">
        <v>4</v>
      </c>
      <c r="D776" s="63">
        <v>0</v>
      </c>
      <c r="E776" s="63">
        <v>11</v>
      </c>
      <c r="F776" s="63">
        <v>7</v>
      </c>
      <c r="G776" s="63">
        <v>0</v>
      </c>
      <c r="H776" s="63">
        <v>0</v>
      </c>
      <c r="I776" s="64">
        <f t="shared" si="146"/>
        <v>23</v>
      </c>
      <c r="J776" s="62">
        <v>400</v>
      </c>
      <c r="K776" s="63">
        <v>1600</v>
      </c>
      <c r="L776" s="63">
        <v>0</v>
      </c>
      <c r="M776" s="63">
        <v>4400</v>
      </c>
      <c r="N776" s="63">
        <v>2800</v>
      </c>
      <c r="O776" s="63">
        <v>0</v>
      </c>
      <c r="P776" s="65">
        <v>0</v>
      </c>
      <c r="Q776" s="66">
        <f t="shared" si="147"/>
        <v>9200</v>
      </c>
    </row>
    <row r="777" spans="1:17" ht="25.15" customHeight="1">
      <c r="A777" s="49" t="s">
        <v>18</v>
      </c>
      <c r="B777" s="62">
        <v>12</v>
      </c>
      <c r="C777" s="63">
        <v>21</v>
      </c>
      <c r="D777" s="63">
        <v>0</v>
      </c>
      <c r="E777" s="63">
        <v>36</v>
      </c>
      <c r="F777" s="63">
        <v>15</v>
      </c>
      <c r="G777" s="63">
        <v>0</v>
      </c>
      <c r="H777" s="63">
        <v>0</v>
      </c>
      <c r="I777" s="64">
        <f t="shared" si="146"/>
        <v>84</v>
      </c>
      <c r="J777" s="62">
        <v>2400</v>
      </c>
      <c r="K777" s="63">
        <v>4200</v>
      </c>
      <c r="L777" s="63">
        <v>0</v>
      </c>
      <c r="M777" s="63">
        <v>7200</v>
      </c>
      <c r="N777" s="63">
        <v>3000</v>
      </c>
      <c r="O777" s="63">
        <v>0</v>
      </c>
      <c r="P777" s="65">
        <v>0</v>
      </c>
      <c r="Q777" s="66">
        <f t="shared" si="147"/>
        <v>16800</v>
      </c>
    </row>
    <row r="778" spans="1:17" ht="25.15" customHeight="1">
      <c r="A778" s="49" t="s">
        <v>19</v>
      </c>
      <c r="B778" s="62">
        <v>4</v>
      </c>
      <c r="C778" s="63">
        <v>14</v>
      </c>
      <c r="D778" s="63">
        <v>0</v>
      </c>
      <c r="E778" s="63">
        <v>15</v>
      </c>
      <c r="F778" s="63">
        <v>5</v>
      </c>
      <c r="G778" s="63">
        <v>0</v>
      </c>
      <c r="H778" s="63">
        <v>0</v>
      </c>
      <c r="I778" s="64">
        <f t="shared" si="146"/>
        <v>38</v>
      </c>
      <c r="J778" s="62">
        <v>1216</v>
      </c>
      <c r="K778" s="63">
        <v>4256</v>
      </c>
      <c r="L778" s="63">
        <v>0</v>
      </c>
      <c r="M778" s="63">
        <v>4560</v>
      </c>
      <c r="N778" s="63">
        <v>1520</v>
      </c>
      <c r="O778" s="63">
        <v>0</v>
      </c>
      <c r="P778" s="65">
        <v>0</v>
      </c>
      <c r="Q778" s="66">
        <f t="shared" si="147"/>
        <v>11552</v>
      </c>
    </row>
    <row r="779" spans="1:17" ht="25.15" customHeight="1">
      <c r="A779" s="49" t="s">
        <v>20</v>
      </c>
      <c r="B779" s="62">
        <v>2</v>
      </c>
      <c r="C779" s="63">
        <v>6</v>
      </c>
      <c r="D779" s="63">
        <v>0</v>
      </c>
      <c r="E779" s="63">
        <v>2</v>
      </c>
      <c r="F779" s="63">
        <v>5</v>
      </c>
      <c r="G779" s="63">
        <v>0</v>
      </c>
      <c r="H779" s="63">
        <v>0</v>
      </c>
      <c r="I779" s="64">
        <f t="shared" si="146"/>
        <v>15</v>
      </c>
      <c r="J779" s="62">
        <v>304</v>
      </c>
      <c r="K779" s="63">
        <v>912</v>
      </c>
      <c r="L779" s="63">
        <v>0</v>
      </c>
      <c r="M779" s="63">
        <v>304</v>
      </c>
      <c r="N779" s="63">
        <v>760</v>
      </c>
      <c r="O779" s="63">
        <v>0</v>
      </c>
      <c r="P779" s="65">
        <v>0</v>
      </c>
      <c r="Q779" s="66">
        <f t="shared" si="147"/>
        <v>2280</v>
      </c>
    </row>
    <row r="780" spans="1:17" ht="25.15" customHeight="1">
      <c r="A780" s="49" t="s">
        <v>21</v>
      </c>
      <c r="B780" s="62">
        <v>1</v>
      </c>
      <c r="C780" s="63">
        <v>4</v>
      </c>
      <c r="D780" s="63">
        <v>0</v>
      </c>
      <c r="E780" s="63">
        <v>14</v>
      </c>
      <c r="F780" s="63">
        <v>7</v>
      </c>
      <c r="G780" s="63">
        <v>0</v>
      </c>
      <c r="H780" s="63">
        <v>0</v>
      </c>
      <c r="I780" s="64">
        <f t="shared" si="146"/>
        <v>26</v>
      </c>
      <c r="J780" s="62">
        <v>490</v>
      </c>
      <c r="K780" s="63">
        <v>1960</v>
      </c>
      <c r="L780" s="63">
        <v>0</v>
      </c>
      <c r="M780" s="63">
        <v>6860</v>
      </c>
      <c r="N780" s="63">
        <v>3430</v>
      </c>
      <c r="O780" s="63">
        <v>0</v>
      </c>
      <c r="P780" s="65">
        <v>0</v>
      </c>
      <c r="Q780" s="66">
        <f t="shared" si="147"/>
        <v>12740</v>
      </c>
    </row>
    <row r="781" spans="1:17" ht="25.15" customHeight="1" thickBot="1">
      <c r="A781" s="49" t="s">
        <v>22</v>
      </c>
      <c r="B781" s="62">
        <v>11</v>
      </c>
      <c r="C781" s="63">
        <v>17</v>
      </c>
      <c r="D781" s="63">
        <v>0</v>
      </c>
      <c r="E781" s="63">
        <v>58</v>
      </c>
      <c r="F781" s="63">
        <v>21</v>
      </c>
      <c r="G781" s="63">
        <v>0</v>
      </c>
      <c r="H781" s="63">
        <v>0</v>
      </c>
      <c r="I781" s="64">
        <f t="shared" si="146"/>
        <v>107</v>
      </c>
      <c r="J781" s="62">
        <v>2695</v>
      </c>
      <c r="K781" s="63">
        <v>4165</v>
      </c>
      <c r="L781" s="63">
        <v>0</v>
      </c>
      <c r="M781" s="63">
        <v>14210</v>
      </c>
      <c r="N781" s="63">
        <v>5145</v>
      </c>
      <c r="O781" s="63">
        <v>0</v>
      </c>
      <c r="P781" s="65">
        <v>0</v>
      </c>
      <c r="Q781" s="66">
        <f t="shared" si="147"/>
        <v>26215</v>
      </c>
    </row>
    <row r="782" spans="1:17" ht="25.15" customHeight="1" thickBot="1">
      <c r="A782" s="60" t="s">
        <v>23</v>
      </c>
      <c r="B782" s="46">
        <v>15</v>
      </c>
      <c r="C782" s="46">
        <v>31</v>
      </c>
      <c r="D782" s="46">
        <v>0</v>
      </c>
      <c r="E782" s="46">
        <v>39</v>
      </c>
      <c r="F782" s="46">
        <v>41</v>
      </c>
      <c r="G782" s="46">
        <v>0</v>
      </c>
      <c r="H782" s="46">
        <v>0</v>
      </c>
      <c r="I782" s="47">
        <f t="shared" ref="I782" si="148">SUM(I783:I784)</f>
        <v>126</v>
      </c>
      <c r="J782" s="46">
        <v>6160</v>
      </c>
      <c r="K782" s="46">
        <v>14560</v>
      </c>
      <c r="L782" s="46">
        <v>0</v>
      </c>
      <c r="M782" s="46">
        <v>15960</v>
      </c>
      <c r="N782" s="46">
        <v>17920</v>
      </c>
      <c r="O782" s="46">
        <v>0</v>
      </c>
      <c r="P782" s="48">
        <v>0</v>
      </c>
      <c r="Q782" s="47">
        <f t="shared" ref="Q782" si="149">SUM(Q783:Q784)</f>
        <v>54600</v>
      </c>
    </row>
    <row r="783" spans="1:17" ht="25.15" customHeight="1">
      <c r="A783" s="61" t="s">
        <v>24</v>
      </c>
      <c r="B783" s="62">
        <v>7</v>
      </c>
      <c r="C783" s="63">
        <v>21</v>
      </c>
      <c r="D783" s="63">
        <v>0</v>
      </c>
      <c r="E783" s="63">
        <v>18</v>
      </c>
      <c r="F783" s="63">
        <v>23</v>
      </c>
      <c r="G783" s="63">
        <v>0</v>
      </c>
      <c r="H783" s="63">
        <v>0</v>
      </c>
      <c r="I783" s="64">
        <f>SUM(B783:H783)</f>
        <v>69</v>
      </c>
      <c r="J783" s="62">
        <v>3920</v>
      </c>
      <c r="K783" s="63">
        <v>11760</v>
      </c>
      <c r="L783" s="63">
        <v>0</v>
      </c>
      <c r="M783" s="63">
        <v>10080</v>
      </c>
      <c r="N783" s="63">
        <v>12880</v>
      </c>
      <c r="O783" s="63">
        <v>0</v>
      </c>
      <c r="P783" s="65">
        <v>0</v>
      </c>
      <c r="Q783" s="66">
        <f>SUM(J783:P783)</f>
        <v>38640</v>
      </c>
    </row>
    <row r="784" spans="1:17" ht="25.15" customHeight="1" thickBot="1">
      <c r="A784" s="61" t="s">
        <v>25</v>
      </c>
      <c r="B784" s="62">
        <v>8</v>
      </c>
      <c r="C784" s="63">
        <v>10</v>
      </c>
      <c r="D784" s="63">
        <v>0</v>
      </c>
      <c r="E784" s="63">
        <v>21</v>
      </c>
      <c r="F784" s="63">
        <v>18</v>
      </c>
      <c r="G784" s="63">
        <v>0</v>
      </c>
      <c r="H784" s="63">
        <v>0</v>
      </c>
      <c r="I784" s="64">
        <f>SUM(B784:H784)</f>
        <v>57</v>
      </c>
      <c r="J784" s="62">
        <v>2240</v>
      </c>
      <c r="K784" s="63">
        <v>2800</v>
      </c>
      <c r="L784" s="63">
        <v>0</v>
      </c>
      <c r="M784" s="63">
        <v>5880</v>
      </c>
      <c r="N784" s="63">
        <v>5040</v>
      </c>
      <c r="O784" s="63">
        <v>0</v>
      </c>
      <c r="P784" s="65">
        <v>0</v>
      </c>
      <c r="Q784" s="66">
        <f>SUM(J784:P784)</f>
        <v>15960</v>
      </c>
    </row>
    <row r="785" spans="1:17" ht="25.15" customHeight="1" thickBot="1">
      <c r="A785" s="60" t="s">
        <v>26</v>
      </c>
      <c r="B785" s="46">
        <v>4</v>
      </c>
      <c r="C785" s="46">
        <v>10</v>
      </c>
      <c r="D785" s="46">
        <v>0</v>
      </c>
      <c r="E785" s="46">
        <v>10</v>
      </c>
      <c r="F785" s="46">
        <v>18</v>
      </c>
      <c r="G785" s="46">
        <v>0</v>
      </c>
      <c r="H785" s="46">
        <v>0</v>
      </c>
      <c r="I785" s="47">
        <f t="shared" ref="I785" si="150">SUM(I786:I787)</f>
        <v>42</v>
      </c>
      <c r="J785" s="46">
        <v>2625</v>
      </c>
      <c r="K785" s="46">
        <v>6825</v>
      </c>
      <c r="L785" s="46">
        <v>0</v>
      </c>
      <c r="M785" s="46">
        <v>7875</v>
      </c>
      <c r="N785" s="46">
        <v>15225</v>
      </c>
      <c r="O785" s="46">
        <v>0</v>
      </c>
      <c r="P785" s="48">
        <v>0</v>
      </c>
      <c r="Q785" s="67">
        <f t="shared" ref="Q785" si="151">SUM(Q786:Q787)</f>
        <v>32550</v>
      </c>
    </row>
    <row r="786" spans="1:17" ht="25.15" customHeight="1">
      <c r="A786" s="61" t="s">
        <v>27</v>
      </c>
      <c r="B786" s="62">
        <v>1</v>
      </c>
      <c r="C786" s="63">
        <v>3</v>
      </c>
      <c r="D786" s="63">
        <v>0</v>
      </c>
      <c r="E786" s="63">
        <v>5</v>
      </c>
      <c r="F786" s="63">
        <v>11</v>
      </c>
      <c r="G786" s="63">
        <v>0</v>
      </c>
      <c r="H786" s="63">
        <v>0</v>
      </c>
      <c r="I786" s="64">
        <f>SUM(B786:H786)</f>
        <v>20</v>
      </c>
      <c r="J786" s="62">
        <v>1050</v>
      </c>
      <c r="K786" s="63">
        <v>3150</v>
      </c>
      <c r="L786" s="63">
        <v>0</v>
      </c>
      <c r="M786" s="63">
        <v>5250</v>
      </c>
      <c r="N786" s="63">
        <v>11550</v>
      </c>
      <c r="O786" s="63">
        <v>0</v>
      </c>
      <c r="P786" s="65">
        <v>0</v>
      </c>
      <c r="Q786" s="66">
        <f>SUM(J786:P786)</f>
        <v>21000</v>
      </c>
    </row>
    <row r="787" spans="1:17" ht="25.15" customHeight="1" thickBot="1">
      <c r="A787" s="61" t="s">
        <v>28</v>
      </c>
      <c r="B787" s="62">
        <v>3</v>
      </c>
      <c r="C787" s="63">
        <v>7</v>
      </c>
      <c r="D787" s="63">
        <v>0</v>
      </c>
      <c r="E787" s="63">
        <v>5</v>
      </c>
      <c r="F787" s="63">
        <v>7</v>
      </c>
      <c r="G787" s="63">
        <v>0</v>
      </c>
      <c r="H787" s="63">
        <v>0</v>
      </c>
      <c r="I787" s="64">
        <f>SUM(B787:H787)</f>
        <v>22</v>
      </c>
      <c r="J787" s="62">
        <v>1575</v>
      </c>
      <c r="K787" s="63">
        <v>3675</v>
      </c>
      <c r="L787" s="63">
        <v>0</v>
      </c>
      <c r="M787" s="63">
        <v>2625</v>
      </c>
      <c r="N787" s="63">
        <v>3675</v>
      </c>
      <c r="O787" s="63">
        <v>0</v>
      </c>
      <c r="P787" s="65">
        <v>0</v>
      </c>
      <c r="Q787" s="66">
        <f>SUM(J787:P787)</f>
        <v>11550</v>
      </c>
    </row>
    <row r="788" spans="1:17" ht="25.15" customHeight="1" thickBot="1">
      <c r="A788" s="60" t="s">
        <v>29</v>
      </c>
      <c r="B788" s="46">
        <v>481</v>
      </c>
      <c r="C788" s="46">
        <v>639</v>
      </c>
      <c r="D788" s="46">
        <v>0</v>
      </c>
      <c r="E788" s="46">
        <v>584</v>
      </c>
      <c r="F788" s="46">
        <v>199</v>
      </c>
      <c r="G788" s="46">
        <v>0</v>
      </c>
      <c r="H788" s="46">
        <v>0</v>
      </c>
      <c r="I788" s="47">
        <f t="shared" ref="I788" si="152">SUM(I789:I790)</f>
        <v>1903</v>
      </c>
      <c r="J788" s="46">
        <v>13845</v>
      </c>
      <c r="K788" s="46">
        <v>18330</v>
      </c>
      <c r="L788" s="46">
        <v>0</v>
      </c>
      <c r="M788" s="46">
        <v>16500</v>
      </c>
      <c r="N788" s="46">
        <v>5355</v>
      </c>
      <c r="O788" s="46">
        <v>0</v>
      </c>
      <c r="P788" s="48">
        <v>0</v>
      </c>
      <c r="Q788" s="47">
        <f t="shared" ref="Q788" si="153">SUM(Q789:Q790)</f>
        <v>54030</v>
      </c>
    </row>
    <row r="789" spans="1:17" ht="25.15" customHeight="1">
      <c r="A789" s="49" t="s">
        <v>30</v>
      </c>
      <c r="B789" s="62">
        <v>442</v>
      </c>
      <c r="C789" s="63">
        <v>583</v>
      </c>
      <c r="D789" s="63">
        <v>0</v>
      </c>
      <c r="E789" s="63">
        <v>516</v>
      </c>
      <c r="F789" s="63">
        <v>158</v>
      </c>
      <c r="G789" s="63">
        <v>0</v>
      </c>
      <c r="H789" s="63">
        <v>0</v>
      </c>
      <c r="I789" s="64">
        <f>SUM(B789:H789)</f>
        <v>1699</v>
      </c>
      <c r="J789" s="62">
        <v>13260</v>
      </c>
      <c r="K789" s="63">
        <v>17490</v>
      </c>
      <c r="L789" s="63">
        <v>0</v>
      </c>
      <c r="M789" s="63">
        <v>15480</v>
      </c>
      <c r="N789" s="63">
        <v>4740</v>
      </c>
      <c r="O789" s="63">
        <v>0</v>
      </c>
      <c r="P789" s="65">
        <v>0</v>
      </c>
      <c r="Q789" s="66">
        <f>SUM(J789:P789)</f>
        <v>50970</v>
      </c>
    </row>
    <row r="790" spans="1:17" ht="25.15" customHeight="1" thickBot="1">
      <c r="A790" s="49" t="s">
        <v>102</v>
      </c>
      <c r="B790" s="62">
        <v>39</v>
      </c>
      <c r="C790" s="63">
        <v>56</v>
      </c>
      <c r="D790" s="63">
        <v>0</v>
      </c>
      <c r="E790" s="63">
        <v>68</v>
      </c>
      <c r="F790" s="63">
        <v>41</v>
      </c>
      <c r="G790" s="63">
        <v>0</v>
      </c>
      <c r="H790" s="63">
        <v>0</v>
      </c>
      <c r="I790" s="64">
        <f>SUM(B790:H790)</f>
        <v>204</v>
      </c>
      <c r="J790" s="62">
        <v>585</v>
      </c>
      <c r="K790" s="63">
        <v>840</v>
      </c>
      <c r="L790" s="63">
        <v>0</v>
      </c>
      <c r="M790" s="63">
        <v>1020</v>
      </c>
      <c r="N790" s="63">
        <v>615</v>
      </c>
      <c r="O790" s="63">
        <v>0</v>
      </c>
      <c r="P790" s="65">
        <v>0</v>
      </c>
      <c r="Q790" s="66">
        <f>SUM(J790:P790)</f>
        <v>3060</v>
      </c>
    </row>
    <row r="791" spans="1:17" ht="25.15" customHeight="1" thickBot="1">
      <c r="A791" s="60" t="s">
        <v>32</v>
      </c>
      <c r="B791" s="46">
        <v>3748</v>
      </c>
      <c r="C791" s="46">
        <v>6294</v>
      </c>
      <c r="D791" s="46">
        <v>0</v>
      </c>
      <c r="E791" s="46">
        <v>7864</v>
      </c>
      <c r="F791" s="46">
        <v>5477</v>
      </c>
      <c r="G791" s="46">
        <v>0</v>
      </c>
      <c r="H791" s="46">
        <v>0</v>
      </c>
      <c r="I791" s="47">
        <f t="shared" ref="I791" si="154">SUM(I792:I795)</f>
        <v>23383</v>
      </c>
      <c r="J791" s="46">
        <v>290895</v>
      </c>
      <c r="K791" s="46">
        <v>475065</v>
      </c>
      <c r="L791" s="46">
        <v>0</v>
      </c>
      <c r="M791" s="46">
        <v>609150</v>
      </c>
      <c r="N791" s="46">
        <v>393555</v>
      </c>
      <c r="O791" s="46">
        <v>0</v>
      </c>
      <c r="P791" s="48">
        <v>0</v>
      </c>
      <c r="Q791" s="67">
        <f t="shared" ref="Q791" si="155">SUM(Q792:Q795)</f>
        <v>1768665</v>
      </c>
    </row>
    <row r="792" spans="1:17" ht="25.15" customHeight="1">
      <c r="A792" s="61" t="s">
        <v>33</v>
      </c>
      <c r="B792" s="62">
        <v>1040</v>
      </c>
      <c r="C792" s="63">
        <v>2152</v>
      </c>
      <c r="D792" s="63">
        <v>0</v>
      </c>
      <c r="E792" s="63">
        <v>1972</v>
      </c>
      <c r="F792" s="63">
        <v>1497</v>
      </c>
      <c r="G792" s="63">
        <v>0</v>
      </c>
      <c r="H792" s="63">
        <v>0</v>
      </c>
      <c r="I792" s="64">
        <f>SUM(B792:H792)</f>
        <v>6661</v>
      </c>
      <c r="J792" s="62">
        <v>62400</v>
      </c>
      <c r="K792" s="63">
        <v>129120</v>
      </c>
      <c r="L792" s="63">
        <v>0</v>
      </c>
      <c r="M792" s="63">
        <v>118320</v>
      </c>
      <c r="N792" s="63">
        <v>89820</v>
      </c>
      <c r="O792" s="63">
        <v>0</v>
      </c>
      <c r="P792" s="65">
        <v>0</v>
      </c>
      <c r="Q792" s="66">
        <f>SUM(J792:P792)</f>
        <v>399660</v>
      </c>
    </row>
    <row r="793" spans="1:17" ht="25.15" customHeight="1">
      <c r="A793" s="61" t="s">
        <v>34</v>
      </c>
      <c r="B793" s="62">
        <v>37</v>
      </c>
      <c r="C793" s="63">
        <v>88</v>
      </c>
      <c r="D793" s="63">
        <v>0</v>
      </c>
      <c r="E793" s="63">
        <v>119</v>
      </c>
      <c r="F793" s="63">
        <v>247</v>
      </c>
      <c r="G793" s="63">
        <v>0</v>
      </c>
      <c r="H793" s="63">
        <v>0</v>
      </c>
      <c r="I793" s="64">
        <f>SUM(B793:H793)</f>
        <v>491</v>
      </c>
      <c r="J793" s="62">
        <v>1110</v>
      </c>
      <c r="K793" s="63">
        <v>2640</v>
      </c>
      <c r="L793" s="63">
        <v>0</v>
      </c>
      <c r="M793" s="63">
        <v>3570</v>
      </c>
      <c r="N793" s="63">
        <v>7410</v>
      </c>
      <c r="O793" s="63">
        <v>0</v>
      </c>
      <c r="P793" s="65">
        <v>0</v>
      </c>
      <c r="Q793" s="66">
        <f>SUM(J793:P793)</f>
        <v>14730</v>
      </c>
    </row>
    <row r="794" spans="1:17" ht="25.15" customHeight="1">
      <c r="A794" s="49" t="s">
        <v>35</v>
      </c>
      <c r="B794" s="62">
        <v>2382</v>
      </c>
      <c r="C794" s="63">
        <v>3575</v>
      </c>
      <c r="D794" s="63">
        <v>0</v>
      </c>
      <c r="E794" s="63">
        <v>5055</v>
      </c>
      <c r="F794" s="63">
        <v>2852</v>
      </c>
      <c r="G794" s="63">
        <v>0</v>
      </c>
      <c r="H794" s="63">
        <v>0</v>
      </c>
      <c r="I794" s="64">
        <f>SUM(B794:H794)</f>
        <v>13864</v>
      </c>
      <c r="J794" s="62">
        <v>214380</v>
      </c>
      <c r="K794" s="63">
        <v>321750</v>
      </c>
      <c r="L794" s="63">
        <v>0</v>
      </c>
      <c r="M794" s="63">
        <v>454950</v>
      </c>
      <c r="N794" s="63">
        <v>256680</v>
      </c>
      <c r="O794" s="63">
        <v>0</v>
      </c>
      <c r="P794" s="65">
        <v>0</v>
      </c>
      <c r="Q794" s="66">
        <f>SUM(J794:P794)</f>
        <v>1247760</v>
      </c>
    </row>
    <row r="795" spans="1:17" ht="25.15" customHeight="1" thickBot="1">
      <c r="A795" s="49" t="s">
        <v>36</v>
      </c>
      <c r="B795" s="62">
        <v>289</v>
      </c>
      <c r="C795" s="63">
        <v>479</v>
      </c>
      <c r="D795" s="63">
        <v>0</v>
      </c>
      <c r="E795" s="63">
        <v>718</v>
      </c>
      <c r="F795" s="63">
        <v>881</v>
      </c>
      <c r="G795" s="63">
        <v>0</v>
      </c>
      <c r="H795" s="63">
        <v>0</v>
      </c>
      <c r="I795" s="64">
        <f>SUM(B795:H795)</f>
        <v>2367</v>
      </c>
      <c r="J795" s="62">
        <v>13005</v>
      </c>
      <c r="K795" s="63">
        <v>21555</v>
      </c>
      <c r="L795" s="63">
        <v>0</v>
      </c>
      <c r="M795" s="63">
        <v>32310</v>
      </c>
      <c r="N795" s="63">
        <v>39645</v>
      </c>
      <c r="O795" s="63">
        <v>0</v>
      </c>
      <c r="P795" s="65">
        <v>0</v>
      </c>
      <c r="Q795" s="66">
        <f>SUM(J795:P795)</f>
        <v>106515</v>
      </c>
    </row>
    <row r="796" spans="1:17" ht="25.15" customHeight="1" thickBot="1">
      <c r="A796" s="60" t="s">
        <v>37</v>
      </c>
      <c r="B796" s="46">
        <v>53</v>
      </c>
      <c r="C796" s="46">
        <v>153</v>
      </c>
      <c r="D796" s="46">
        <v>0</v>
      </c>
      <c r="E796" s="46">
        <v>151</v>
      </c>
      <c r="F796" s="46">
        <v>53</v>
      </c>
      <c r="G796" s="46">
        <v>0</v>
      </c>
      <c r="H796" s="46">
        <v>0</v>
      </c>
      <c r="I796" s="47">
        <f t="shared" ref="I796" si="156">SUM(I797:I798)</f>
        <v>410</v>
      </c>
      <c r="J796" s="46">
        <v>8330</v>
      </c>
      <c r="K796" s="46">
        <v>23205</v>
      </c>
      <c r="L796" s="46">
        <v>0</v>
      </c>
      <c r="M796" s="46">
        <v>22695</v>
      </c>
      <c r="N796" s="46">
        <v>7395</v>
      </c>
      <c r="O796" s="46">
        <v>0</v>
      </c>
      <c r="P796" s="48">
        <v>0</v>
      </c>
      <c r="Q796" s="67">
        <f t="shared" ref="Q796" si="157">SUM(Q797:Q798)</f>
        <v>61625</v>
      </c>
    </row>
    <row r="797" spans="1:17" ht="25.15" customHeight="1">
      <c r="A797" s="61" t="s">
        <v>38</v>
      </c>
      <c r="B797" s="62">
        <v>45</v>
      </c>
      <c r="C797" s="63">
        <v>120</v>
      </c>
      <c r="D797" s="63">
        <v>0</v>
      </c>
      <c r="E797" s="63">
        <v>116</v>
      </c>
      <c r="F797" s="63">
        <v>34</v>
      </c>
      <c r="G797" s="63">
        <v>0</v>
      </c>
      <c r="H797" s="63">
        <v>0</v>
      </c>
      <c r="I797" s="64">
        <f>SUM(B797:H797)</f>
        <v>315</v>
      </c>
      <c r="J797" s="62">
        <v>7650</v>
      </c>
      <c r="K797" s="63">
        <v>20400</v>
      </c>
      <c r="L797" s="63">
        <v>0</v>
      </c>
      <c r="M797" s="63">
        <v>19720</v>
      </c>
      <c r="N797" s="63">
        <v>5780</v>
      </c>
      <c r="O797" s="63">
        <v>0</v>
      </c>
      <c r="P797" s="65">
        <v>0</v>
      </c>
      <c r="Q797" s="66">
        <f>SUM(J797:P797)</f>
        <v>53550</v>
      </c>
    </row>
    <row r="798" spans="1:17" ht="25.15" customHeight="1" thickBot="1">
      <c r="A798" s="61" t="s">
        <v>39</v>
      </c>
      <c r="B798" s="62">
        <v>8</v>
      </c>
      <c r="C798" s="63">
        <v>33</v>
      </c>
      <c r="D798" s="63">
        <v>0</v>
      </c>
      <c r="E798" s="63">
        <v>35</v>
      </c>
      <c r="F798" s="63">
        <v>19</v>
      </c>
      <c r="G798" s="63">
        <v>0</v>
      </c>
      <c r="H798" s="63">
        <v>0</v>
      </c>
      <c r="I798" s="64">
        <f>SUM(B798:H798)</f>
        <v>95</v>
      </c>
      <c r="J798" s="62">
        <v>680</v>
      </c>
      <c r="K798" s="63">
        <v>2805</v>
      </c>
      <c r="L798" s="63">
        <v>0</v>
      </c>
      <c r="M798" s="63">
        <v>2975</v>
      </c>
      <c r="N798" s="63">
        <v>1615</v>
      </c>
      <c r="O798" s="63">
        <v>0</v>
      </c>
      <c r="P798" s="65">
        <v>0</v>
      </c>
      <c r="Q798" s="66">
        <f>SUM(J798:P798)</f>
        <v>8075</v>
      </c>
    </row>
    <row r="799" spans="1:17" ht="25.15" customHeight="1" thickBot="1">
      <c r="A799" s="60" t="s">
        <v>40</v>
      </c>
      <c r="B799" s="46">
        <v>61</v>
      </c>
      <c r="C799" s="46">
        <v>202</v>
      </c>
      <c r="D799" s="46">
        <v>0</v>
      </c>
      <c r="E799" s="46">
        <v>182</v>
      </c>
      <c r="F799" s="46">
        <v>164</v>
      </c>
      <c r="G799" s="46">
        <v>0</v>
      </c>
      <c r="H799" s="46">
        <v>0</v>
      </c>
      <c r="I799" s="47">
        <f t="shared" ref="I799" si="158">SUM(I800:I801)</f>
        <v>609</v>
      </c>
      <c r="J799" s="46">
        <v>13920</v>
      </c>
      <c r="K799" s="46">
        <v>46080</v>
      </c>
      <c r="L799" s="46">
        <v>0</v>
      </c>
      <c r="M799" s="46">
        <v>40800</v>
      </c>
      <c r="N799" s="46">
        <v>32040</v>
      </c>
      <c r="O799" s="46">
        <v>0</v>
      </c>
      <c r="P799" s="48">
        <v>0</v>
      </c>
      <c r="Q799" s="47">
        <f t="shared" ref="Q799" si="159">SUM(Q800:Q801)</f>
        <v>132840</v>
      </c>
    </row>
    <row r="800" spans="1:17" ht="25.15" customHeight="1">
      <c r="A800" s="61" t="s">
        <v>41</v>
      </c>
      <c r="B800" s="62">
        <v>55</v>
      </c>
      <c r="C800" s="63">
        <v>182</v>
      </c>
      <c r="D800" s="63">
        <v>0</v>
      </c>
      <c r="E800" s="63">
        <v>158</v>
      </c>
      <c r="F800" s="63">
        <v>103</v>
      </c>
      <c r="G800" s="63">
        <v>0</v>
      </c>
      <c r="H800" s="63">
        <v>0</v>
      </c>
      <c r="I800" s="64">
        <f>SUM(B800:H800)</f>
        <v>498</v>
      </c>
      <c r="J800" s="62">
        <v>13200</v>
      </c>
      <c r="K800" s="63">
        <v>43680</v>
      </c>
      <c r="L800" s="63">
        <v>0</v>
      </c>
      <c r="M800" s="63">
        <v>37920</v>
      </c>
      <c r="N800" s="63">
        <v>24720</v>
      </c>
      <c r="O800" s="63">
        <v>0</v>
      </c>
      <c r="P800" s="65">
        <v>0</v>
      </c>
      <c r="Q800" s="66">
        <f>SUM(J800:P800)</f>
        <v>119520</v>
      </c>
    </row>
    <row r="801" spans="1:17" ht="25.15" customHeight="1" thickBot="1">
      <c r="A801" s="61" t="s">
        <v>42</v>
      </c>
      <c r="B801" s="62">
        <v>6</v>
      </c>
      <c r="C801" s="63">
        <v>20</v>
      </c>
      <c r="D801" s="63">
        <v>0</v>
      </c>
      <c r="E801" s="63">
        <v>24</v>
      </c>
      <c r="F801" s="63">
        <v>61</v>
      </c>
      <c r="G801" s="63">
        <v>0</v>
      </c>
      <c r="H801" s="63">
        <v>0</v>
      </c>
      <c r="I801" s="64">
        <f>SUM(B801:H801)</f>
        <v>111</v>
      </c>
      <c r="J801" s="62">
        <v>720</v>
      </c>
      <c r="K801" s="63">
        <v>2400</v>
      </c>
      <c r="L801" s="63">
        <v>0</v>
      </c>
      <c r="M801" s="63">
        <v>2880</v>
      </c>
      <c r="N801" s="63">
        <v>7320</v>
      </c>
      <c r="O801" s="63">
        <v>0</v>
      </c>
      <c r="P801" s="65">
        <v>0</v>
      </c>
      <c r="Q801" s="66">
        <f>SUM(J801:P801)</f>
        <v>13320</v>
      </c>
    </row>
    <row r="802" spans="1:17" ht="25.15" customHeight="1" thickBot="1">
      <c r="A802" s="60" t="s">
        <v>43</v>
      </c>
      <c r="B802" s="46">
        <v>40</v>
      </c>
      <c r="C802" s="46">
        <v>142</v>
      </c>
      <c r="D802" s="46">
        <v>0</v>
      </c>
      <c r="E802" s="46">
        <v>128</v>
      </c>
      <c r="F802" s="46">
        <v>98</v>
      </c>
      <c r="G802" s="46">
        <v>0</v>
      </c>
      <c r="H802" s="46">
        <v>0</v>
      </c>
      <c r="I802" s="47">
        <f t="shared" ref="I802" si="160">SUM(I803:I810)</f>
        <v>408</v>
      </c>
      <c r="J802" s="46">
        <v>10215</v>
      </c>
      <c r="K802" s="46">
        <v>32986</v>
      </c>
      <c r="L802" s="46">
        <v>0</v>
      </c>
      <c r="M802" s="46">
        <v>31806</v>
      </c>
      <c r="N802" s="46">
        <v>23202</v>
      </c>
      <c r="O802" s="46">
        <v>0</v>
      </c>
      <c r="P802" s="48">
        <v>0</v>
      </c>
      <c r="Q802" s="47">
        <f t="shared" ref="Q802" si="161">SUM(Q803:Q810)</f>
        <v>98209</v>
      </c>
    </row>
    <row r="803" spans="1:17" ht="25.15" customHeight="1">
      <c r="A803" s="49" t="s">
        <v>103</v>
      </c>
      <c r="B803" s="62">
        <v>5</v>
      </c>
      <c r="C803" s="63">
        <v>26</v>
      </c>
      <c r="D803" s="63">
        <v>0</v>
      </c>
      <c r="E803" s="63">
        <v>11</v>
      </c>
      <c r="F803" s="63">
        <v>9</v>
      </c>
      <c r="G803" s="63">
        <v>0</v>
      </c>
      <c r="H803" s="63">
        <v>0</v>
      </c>
      <c r="I803" s="64">
        <f t="shared" ref="I803:I810" si="162">SUM(B803:H803)</f>
        <v>51</v>
      </c>
      <c r="J803" s="62">
        <v>970</v>
      </c>
      <c r="K803" s="63">
        <v>5044</v>
      </c>
      <c r="L803" s="63">
        <v>0</v>
      </c>
      <c r="M803" s="63">
        <v>2134</v>
      </c>
      <c r="N803" s="63">
        <v>1746</v>
      </c>
      <c r="O803" s="63">
        <v>0</v>
      </c>
      <c r="P803" s="65">
        <v>0</v>
      </c>
      <c r="Q803" s="66">
        <f t="shared" ref="Q803:Q810" si="163">SUM(J803:P803)</f>
        <v>9894</v>
      </c>
    </row>
    <row r="804" spans="1:17" ht="25.15" customHeight="1">
      <c r="A804" s="49" t="s">
        <v>104</v>
      </c>
      <c r="B804" s="62">
        <v>0</v>
      </c>
      <c r="C804" s="63">
        <v>1</v>
      </c>
      <c r="D804" s="63">
        <v>0</v>
      </c>
      <c r="E804" s="63">
        <v>1</v>
      </c>
      <c r="F804" s="63">
        <v>3</v>
      </c>
      <c r="G804" s="63">
        <v>0</v>
      </c>
      <c r="H804" s="63">
        <v>0</v>
      </c>
      <c r="I804" s="64">
        <f t="shared" si="162"/>
        <v>5</v>
      </c>
      <c r="J804" s="62">
        <v>0</v>
      </c>
      <c r="K804" s="63">
        <v>97</v>
      </c>
      <c r="L804" s="63">
        <v>0</v>
      </c>
      <c r="M804" s="63">
        <v>97</v>
      </c>
      <c r="N804" s="63">
        <v>291</v>
      </c>
      <c r="O804" s="63">
        <v>0</v>
      </c>
      <c r="P804" s="65">
        <v>0</v>
      </c>
      <c r="Q804" s="66">
        <f t="shared" si="163"/>
        <v>485</v>
      </c>
    </row>
    <row r="805" spans="1:17" ht="25.15" customHeight="1">
      <c r="A805" s="49" t="s">
        <v>44</v>
      </c>
      <c r="B805" s="62">
        <v>10</v>
      </c>
      <c r="C805" s="63">
        <v>19</v>
      </c>
      <c r="D805" s="63">
        <v>0</v>
      </c>
      <c r="E805" s="63">
        <v>28</v>
      </c>
      <c r="F805" s="63">
        <v>11</v>
      </c>
      <c r="G805" s="63">
        <v>0</v>
      </c>
      <c r="H805" s="63">
        <v>0</v>
      </c>
      <c r="I805" s="64">
        <f t="shared" si="162"/>
        <v>68</v>
      </c>
      <c r="J805" s="62">
        <v>3000</v>
      </c>
      <c r="K805" s="63">
        <v>5700</v>
      </c>
      <c r="L805" s="63">
        <v>0</v>
      </c>
      <c r="M805" s="63">
        <v>8400</v>
      </c>
      <c r="N805" s="63">
        <v>3300</v>
      </c>
      <c r="O805" s="63">
        <v>0</v>
      </c>
      <c r="P805" s="65">
        <v>0</v>
      </c>
      <c r="Q805" s="66">
        <f t="shared" si="163"/>
        <v>20400</v>
      </c>
    </row>
    <row r="806" spans="1:17" ht="25.15" customHeight="1">
      <c r="A806" s="49" t="s">
        <v>45</v>
      </c>
      <c r="B806" s="62">
        <v>3</v>
      </c>
      <c r="C806" s="63">
        <v>6</v>
      </c>
      <c r="D806" s="63">
        <v>0</v>
      </c>
      <c r="E806" s="63">
        <v>9</v>
      </c>
      <c r="F806" s="63">
        <v>9</v>
      </c>
      <c r="G806" s="63">
        <v>0</v>
      </c>
      <c r="H806" s="63">
        <v>0</v>
      </c>
      <c r="I806" s="64">
        <f t="shared" si="162"/>
        <v>27</v>
      </c>
      <c r="J806" s="62">
        <v>450</v>
      </c>
      <c r="K806" s="63">
        <v>900</v>
      </c>
      <c r="L806" s="63">
        <v>0</v>
      </c>
      <c r="M806" s="63">
        <v>1350</v>
      </c>
      <c r="N806" s="63">
        <v>1350</v>
      </c>
      <c r="O806" s="63">
        <v>0</v>
      </c>
      <c r="P806" s="65">
        <v>0</v>
      </c>
      <c r="Q806" s="66">
        <f t="shared" si="163"/>
        <v>4050</v>
      </c>
    </row>
    <row r="807" spans="1:17" ht="25.15" customHeight="1">
      <c r="A807" s="49" t="s">
        <v>105</v>
      </c>
      <c r="B807" s="62">
        <v>7</v>
      </c>
      <c r="C807" s="63">
        <v>58</v>
      </c>
      <c r="D807" s="63">
        <v>0</v>
      </c>
      <c r="E807" s="63">
        <v>30</v>
      </c>
      <c r="F807" s="63">
        <v>31</v>
      </c>
      <c r="G807" s="63">
        <v>0</v>
      </c>
      <c r="H807" s="63">
        <v>0</v>
      </c>
      <c r="I807" s="64">
        <f t="shared" si="162"/>
        <v>126</v>
      </c>
      <c r="J807" s="62">
        <v>1610</v>
      </c>
      <c r="K807" s="63">
        <v>13340</v>
      </c>
      <c r="L807" s="63">
        <v>0</v>
      </c>
      <c r="M807" s="63">
        <v>6900</v>
      </c>
      <c r="N807" s="63">
        <v>7130</v>
      </c>
      <c r="O807" s="63">
        <v>0</v>
      </c>
      <c r="P807" s="65">
        <v>0</v>
      </c>
      <c r="Q807" s="66">
        <f t="shared" si="163"/>
        <v>28980</v>
      </c>
    </row>
    <row r="808" spans="1:17" ht="25.15" customHeight="1">
      <c r="A808" s="49" t="s">
        <v>106</v>
      </c>
      <c r="B808" s="62">
        <v>1</v>
      </c>
      <c r="C808" s="63">
        <v>6</v>
      </c>
      <c r="D808" s="63">
        <v>0</v>
      </c>
      <c r="E808" s="63">
        <v>3</v>
      </c>
      <c r="F808" s="63">
        <v>6</v>
      </c>
      <c r="G808" s="63">
        <v>0</v>
      </c>
      <c r="H808" s="63">
        <v>0</v>
      </c>
      <c r="I808" s="64">
        <f t="shared" si="162"/>
        <v>16</v>
      </c>
      <c r="J808" s="62">
        <v>115</v>
      </c>
      <c r="K808" s="63">
        <v>690</v>
      </c>
      <c r="L808" s="63">
        <v>0</v>
      </c>
      <c r="M808" s="63">
        <v>345</v>
      </c>
      <c r="N808" s="63">
        <v>690</v>
      </c>
      <c r="O808" s="63">
        <v>0</v>
      </c>
      <c r="P808" s="65">
        <v>0</v>
      </c>
      <c r="Q808" s="66">
        <f t="shared" si="163"/>
        <v>1840</v>
      </c>
    </row>
    <row r="809" spans="1:17" ht="25.15" customHeight="1">
      <c r="A809" s="49" t="s">
        <v>46</v>
      </c>
      <c r="B809" s="62">
        <v>8</v>
      </c>
      <c r="C809" s="63">
        <v>13</v>
      </c>
      <c r="D809" s="63">
        <v>0</v>
      </c>
      <c r="E809" s="63">
        <v>22</v>
      </c>
      <c r="F809" s="63">
        <v>18</v>
      </c>
      <c r="G809" s="63">
        <v>0</v>
      </c>
      <c r="H809" s="63">
        <v>0</v>
      </c>
      <c r="I809" s="64">
        <f t="shared" si="162"/>
        <v>61</v>
      </c>
      <c r="J809" s="62">
        <v>2960</v>
      </c>
      <c r="K809" s="63">
        <v>4810</v>
      </c>
      <c r="L809" s="63">
        <v>0</v>
      </c>
      <c r="M809" s="63">
        <v>8140</v>
      </c>
      <c r="N809" s="63">
        <v>6660</v>
      </c>
      <c r="O809" s="63">
        <v>0</v>
      </c>
      <c r="P809" s="65">
        <v>0</v>
      </c>
      <c r="Q809" s="66">
        <f t="shared" si="163"/>
        <v>22570</v>
      </c>
    </row>
    <row r="810" spans="1:17" ht="25.15" customHeight="1" thickBot="1">
      <c r="A810" s="49" t="s">
        <v>47</v>
      </c>
      <c r="B810" s="62">
        <v>6</v>
      </c>
      <c r="C810" s="63">
        <v>13</v>
      </c>
      <c r="D810" s="63">
        <v>0</v>
      </c>
      <c r="E810" s="63">
        <v>24</v>
      </c>
      <c r="F810" s="63">
        <v>11</v>
      </c>
      <c r="G810" s="63">
        <v>0</v>
      </c>
      <c r="H810" s="63">
        <v>0</v>
      </c>
      <c r="I810" s="64">
        <f t="shared" si="162"/>
        <v>54</v>
      </c>
      <c r="J810" s="62">
        <v>1110</v>
      </c>
      <c r="K810" s="63">
        <v>2405</v>
      </c>
      <c r="L810" s="63">
        <v>0</v>
      </c>
      <c r="M810" s="63">
        <v>4440</v>
      </c>
      <c r="N810" s="63">
        <v>2035</v>
      </c>
      <c r="O810" s="63">
        <v>0</v>
      </c>
      <c r="P810" s="65">
        <v>0</v>
      </c>
      <c r="Q810" s="66">
        <f t="shared" si="163"/>
        <v>9990</v>
      </c>
    </row>
    <row r="811" spans="1:17" ht="25.15" customHeight="1" thickBot="1">
      <c r="A811" s="60" t="s">
        <v>48</v>
      </c>
      <c r="B811" s="46">
        <v>28</v>
      </c>
      <c r="C811" s="46">
        <v>102</v>
      </c>
      <c r="D811" s="46">
        <v>0</v>
      </c>
      <c r="E811" s="46">
        <v>84</v>
      </c>
      <c r="F811" s="46">
        <v>79</v>
      </c>
      <c r="G811" s="46">
        <v>0</v>
      </c>
      <c r="H811" s="46">
        <v>0</v>
      </c>
      <c r="I811" s="47">
        <f t="shared" ref="I811" si="164">SUM(I812:I813)</f>
        <v>293</v>
      </c>
      <c r="J811" s="46">
        <v>10080</v>
      </c>
      <c r="K811" s="46">
        <v>38640</v>
      </c>
      <c r="L811" s="46">
        <v>0</v>
      </c>
      <c r="M811" s="46">
        <v>32760</v>
      </c>
      <c r="N811" s="46">
        <v>28770</v>
      </c>
      <c r="O811" s="46">
        <v>0</v>
      </c>
      <c r="P811" s="48">
        <v>0</v>
      </c>
      <c r="Q811" s="47">
        <f t="shared" ref="Q811" si="165">SUM(Q812:Q813)</f>
        <v>110250</v>
      </c>
    </row>
    <row r="812" spans="1:17" ht="25.15" customHeight="1">
      <c r="A812" s="61" t="s">
        <v>49</v>
      </c>
      <c r="B812" s="62">
        <v>20</v>
      </c>
      <c r="C812" s="63">
        <v>82</v>
      </c>
      <c r="D812" s="63">
        <v>0</v>
      </c>
      <c r="E812" s="63">
        <v>72</v>
      </c>
      <c r="F812" s="63">
        <v>58</v>
      </c>
      <c r="G812" s="63">
        <v>0</v>
      </c>
      <c r="H812" s="63">
        <v>0</v>
      </c>
      <c r="I812" s="64">
        <f>SUM(B812:H812)</f>
        <v>232</v>
      </c>
      <c r="J812" s="62">
        <v>8400</v>
      </c>
      <c r="K812" s="63">
        <v>34440</v>
      </c>
      <c r="L812" s="63">
        <v>0</v>
      </c>
      <c r="M812" s="63">
        <v>30240</v>
      </c>
      <c r="N812" s="63">
        <v>24360</v>
      </c>
      <c r="O812" s="63">
        <v>0</v>
      </c>
      <c r="P812" s="65">
        <v>0</v>
      </c>
      <c r="Q812" s="66">
        <f>SUM(J812:P812)</f>
        <v>97440</v>
      </c>
    </row>
    <row r="813" spans="1:17" ht="25.15" customHeight="1" thickBot="1">
      <c r="A813" s="61" t="s">
        <v>50</v>
      </c>
      <c r="B813" s="62">
        <v>8</v>
      </c>
      <c r="C813" s="63">
        <v>20</v>
      </c>
      <c r="D813" s="63">
        <v>0</v>
      </c>
      <c r="E813" s="63">
        <v>12</v>
      </c>
      <c r="F813" s="63">
        <v>21</v>
      </c>
      <c r="G813" s="63">
        <v>0</v>
      </c>
      <c r="H813" s="63">
        <v>0</v>
      </c>
      <c r="I813" s="64">
        <f>SUM(B813:H813)</f>
        <v>61</v>
      </c>
      <c r="J813" s="62">
        <v>1680</v>
      </c>
      <c r="K813" s="63">
        <v>4200</v>
      </c>
      <c r="L813" s="63">
        <v>0</v>
      </c>
      <c r="M813" s="63">
        <v>2520</v>
      </c>
      <c r="N813" s="63">
        <v>4410</v>
      </c>
      <c r="O813" s="63">
        <v>0</v>
      </c>
      <c r="P813" s="65">
        <v>0</v>
      </c>
      <c r="Q813" s="66">
        <f>SUM(J813:P813)</f>
        <v>12810</v>
      </c>
    </row>
    <row r="814" spans="1:17" ht="25.15" customHeight="1" thickBot="1">
      <c r="A814" s="60" t="s">
        <v>117</v>
      </c>
      <c r="B814" s="46">
        <v>11</v>
      </c>
      <c r="C814" s="46">
        <v>56</v>
      </c>
      <c r="D814" s="46">
        <v>0</v>
      </c>
      <c r="E814" s="46">
        <v>47</v>
      </c>
      <c r="F814" s="46">
        <v>40</v>
      </c>
      <c r="G814" s="46">
        <v>0</v>
      </c>
      <c r="H814" s="46">
        <v>0</v>
      </c>
      <c r="I814" s="47">
        <f t="shared" ref="I814" si="166">SUM(I815:I816)</f>
        <v>154</v>
      </c>
      <c r="J814" s="46">
        <v>8400</v>
      </c>
      <c r="K814" s="46">
        <v>41600</v>
      </c>
      <c r="L814" s="46">
        <v>0</v>
      </c>
      <c r="M814" s="46">
        <v>36400</v>
      </c>
      <c r="N814" s="46">
        <v>27200</v>
      </c>
      <c r="O814" s="46">
        <v>0</v>
      </c>
      <c r="P814" s="48">
        <v>0</v>
      </c>
      <c r="Q814" s="47">
        <f t="shared" ref="Q814" si="167">SUM(Q815:Q816)</f>
        <v>113600</v>
      </c>
    </row>
    <row r="815" spans="1:17" ht="25.15" customHeight="1">
      <c r="A815" s="61" t="s">
        <v>51</v>
      </c>
      <c r="B815" s="62">
        <v>10</v>
      </c>
      <c r="C815" s="63">
        <v>48</v>
      </c>
      <c r="D815" s="63">
        <v>0</v>
      </c>
      <c r="E815" s="63">
        <v>44</v>
      </c>
      <c r="F815" s="63">
        <v>28</v>
      </c>
      <c r="G815" s="63">
        <v>0</v>
      </c>
      <c r="H815" s="63">
        <v>0</v>
      </c>
      <c r="I815" s="64">
        <f>SUM(B815:H815)</f>
        <v>130</v>
      </c>
      <c r="J815" s="62">
        <v>8000</v>
      </c>
      <c r="K815" s="63">
        <v>38400</v>
      </c>
      <c r="L815" s="63">
        <v>0</v>
      </c>
      <c r="M815" s="63">
        <v>35200</v>
      </c>
      <c r="N815" s="63">
        <v>22400</v>
      </c>
      <c r="O815" s="63">
        <v>0</v>
      </c>
      <c r="P815" s="65">
        <v>0</v>
      </c>
      <c r="Q815" s="66">
        <f>SUM(J815:P815)</f>
        <v>104000</v>
      </c>
    </row>
    <row r="816" spans="1:17" ht="25.15" customHeight="1" thickBot="1">
      <c r="A816" s="61" t="s">
        <v>52</v>
      </c>
      <c r="B816" s="62">
        <v>1</v>
      </c>
      <c r="C816" s="63">
        <v>8</v>
      </c>
      <c r="D816" s="63">
        <v>0</v>
      </c>
      <c r="E816" s="63">
        <v>3</v>
      </c>
      <c r="F816" s="63">
        <v>12</v>
      </c>
      <c r="G816" s="63">
        <v>0</v>
      </c>
      <c r="H816" s="63">
        <v>0</v>
      </c>
      <c r="I816" s="64">
        <f>SUM(B816:H816)</f>
        <v>24</v>
      </c>
      <c r="J816" s="62">
        <v>400</v>
      </c>
      <c r="K816" s="63">
        <v>3200</v>
      </c>
      <c r="L816" s="63">
        <v>0</v>
      </c>
      <c r="M816" s="63">
        <v>1200</v>
      </c>
      <c r="N816" s="63">
        <v>4800</v>
      </c>
      <c r="O816" s="63">
        <v>0</v>
      </c>
      <c r="P816" s="65">
        <v>0</v>
      </c>
      <c r="Q816" s="66">
        <f>SUM(J816:P816)</f>
        <v>9600</v>
      </c>
    </row>
    <row r="817" spans="1:17" ht="25.15" customHeight="1" thickBot="1">
      <c r="A817" s="60" t="s">
        <v>114</v>
      </c>
      <c r="B817" s="46">
        <v>141</v>
      </c>
      <c r="C817" s="46">
        <v>223</v>
      </c>
      <c r="D817" s="46">
        <v>0</v>
      </c>
      <c r="E817" s="46">
        <v>232</v>
      </c>
      <c r="F817" s="46">
        <v>45</v>
      </c>
      <c r="G817" s="46">
        <v>0</v>
      </c>
      <c r="H817" s="46">
        <v>0</v>
      </c>
      <c r="I817" s="47">
        <f t="shared" ref="I817" si="168">SUM(I818:I819)</f>
        <v>641</v>
      </c>
      <c r="J817" s="46">
        <v>138.5</v>
      </c>
      <c r="K817" s="46">
        <v>219</v>
      </c>
      <c r="L817" s="46">
        <v>0</v>
      </c>
      <c r="M817" s="46">
        <v>228.5</v>
      </c>
      <c r="N817" s="46">
        <v>44</v>
      </c>
      <c r="O817" s="46">
        <v>0</v>
      </c>
      <c r="P817" s="48">
        <v>0</v>
      </c>
      <c r="Q817" s="47">
        <f t="shared" ref="Q817" si="169">SUM(Q818:Q819)</f>
        <v>630</v>
      </c>
    </row>
    <row r="818" spans="1:17" ht="25.15" customHeight="1">
      <c r="A818" s="49" t="s">
        <v>115</v>
      </c>
      <c r="B818" s="62">
        <v>136</v>
      </c>
      <c r="C818" s="63">
        <v>215</v>
      </c>
      <c r="D818" s="63">
        <v>0</v>
      </c>
      <c r="E818" s="63">
        <v>225</v>
      </c>
      <c r="F818" s="63">
        <v>43</v>
      </c>
      <c r="G818" s="63">
        <v>0</v>
      </c>
      <c r="H818" s="63">
        <v>0</v>
      </c>
      <c r="I818" s="64">
        <f>SUM(B818:H818)</f>
        <v>619</v>
      </c>
      <c r="J818" s="68">
        <v>136</v>
      </c>
      <c r="K818" s="69">
        <v>215</v>
      </c>
      <c r="L818" s="69">
        <v>0</v>
      </c>
      <c r="M818" s="69">
        <v>225</v>
      </c>
      <c r="N818" s="69">
        <v>43</v>
      </c>
      <c r="O818" s="69">
        <v>0</v>
      </c>
      <c r="P818" s="70">
        <v>0</v>
      </c>
      <c r="Q818" s="66">
        <f>SUM(J818:P818)</f>
        <v>619</v>
      </c>
    </row>
    <row r="819" spans="1:17" ht="25.15" customHeight="1" thickBot="1">
      <c r="A819" s="49" t="s">
        <v>116</v>
      </c>
      <c r="B819" s="62">
        <v>5</v>
      </c>
      <c r="C819" s="63">
        <v>8</v>
      </c>
      <c r="D819" s="63">
        <v>0</v>
      </c>
      <c r="E819" s="63">
        <v>7</v>
      </c>
      <c r="F819" s="63">
        <v>2</v>
      </c>
      <c r="G819" s="63">
        <v>0</v>
      </c>
      <c r="H819" s="63">
        <v>0</v>
      </c>
      <c r="I819" s="64">
        <f>SUM(B819:H819)</f>
        <v>22</v>
      </c>
      <c r="J819" s="68">
        <v>2.5</v>
      </c>
      <c r="K819" s="69">
        <v>4</v>
      </c>
      <c r="L819" s="69">
        <v>0</v>
      </c>
      <c r="M819" s="69">
        <v>3.5</v>
      </c>
      <c r="N819" s="69">
        <v>1</v>
      </c>
      <c r="O819" s="69">
        <v>0</v>
      </c>
      <c r="P819" s="70">
        <v>0</v>
      </c>
      <c r="Q819" s="66">
        <f>SUM(J819:P819)</f>
        <v>11</v>
      </c>
    </row>
    <row r="820" spans="1:17" ht="25.15" customHeight="1" thickBot="1">
      <c r="A820" s="60" t="s">
        <v>53</v>
      </c>
      <c r="B820" s="46">
        <v>8</v>
      </c>
      <c r="C820" s="46">
        <v>4</v>
      </c>
      <c r="D820" s="46">
        <v>0</v>
      </c>
      <c r="E820" s="46">
        <v>2</v>
      </c>
      <c r="F820" s="46">
        <v>9</v>
      </c>
      <c r="G820" s="46">
        <v>0</v>
      </c>
      <c r="H820" s="46">
        <v>0</v>
      </c>
      <c r="I820" s="47">
        <f t="shared" ref="I820" si="170">SUM(I821:I822)</f>
        <v>23</v>
      </c>
      <c r="J820" s="46">
        <v>1105</v>
      </c>
      <c r="K820" s="46">
        <v>680</v>
      </c>
      <c r="L820" s="46">
        <v>0</v>
      </c>
      <c r="M820" s="46">
        <v>340</v>
      </c>
      <c r="N820" s="46">
        <v>1360</v>
      </c>
      <c r="O820" s="46">
        <v>0</v>
      </c>
      <c r="P820" s="48">
        <v>0</v>
      </c>
      <c r="Q820" s="47">
        <f t="shared" ref="Q820" si="171">SUM(Q821:Q822)</f>
        <v>3485</v>
      </c>
    </row>
    <row r="821" spans="1:17" ht="25.15" customHeight="1">
      <c r="A821" s="61" t="s">
        <v>54</v>
      </c>
      <c r="B821" s="62">
        <v>5</v>
      </c>
      <c r="C821" s="63">
        <v>4</v>
      </c>
      <c r="D821" s="63">
        <v>0</v>
      </c>
      <c r="E821" s="63">
        <v>2</v>
      </c>
      <c r="F821" s="63">
        <v>7</v>
      </c>
      <c r="G821" s="63">
        <v>0</v>
      </c>
      <c r="H821" s="63">
        <v>0</v>
      </c>
      <c r="I821" s="64">
        <f>SUM(B821:H821)</f>
        <v>18</v>
      </c>
      <c r="J821" s="62">
        <v>850</v>
      </c>
      <c r="K821" s="63">
        <v>680</v>
      </c>
      <c r="L821" s="63">
        <v>0</v>
      </c>
      <c r="M821" s="63">
        <v>340</v>
      </c>
      <c r="N821" s="63">
        <v>1190</v>
      </c>
      <c r="O821" s="63">
        <v>0</v>
      </c>
      <c r="P821" s="65">
        <v>0</v>
      </c>
      <c r="Q821" s="66">
        <f>SUM(J821:P821)</f>
        <v>3060</v>
      </c>
    </row>
    <row r="822" spans="1:17" ht="25.15" customHeight="1" thickBot="1">
      <c r="A822" s="61" t="s">
        <v>55</v>
      </c>
      <c r="B822" s="62">
        <v>3</v>
      </c>
      <c r="C822" s="63">
        <v>0</v>
      </c>
      <c r="D822" s="63">
        <v>0</v>
      </c>
      <c r="E822" s="63">
        <v>0</v>
      </c>
      <c r="F822" s="63">
        <v>2</v>
      </c>
      <c r="G822" s="63">
        <v>0</v>
      </c>
      <c r="H822" s="63">
        <v>0</v>
      </c>
      <c r="I822" s="64">
        <f>SUM(B822:H822)</f>
        <v>5</v>
      </c>
      <c r="J822" s="62">
        <v>255</v>
      </c>
      <c r="K822" s="63">
        <v>0</v>
      </c>
      <c r="L822" s="63">
        <v>0</v>
      </c>
      <c r="M822" s="63">
        <v>0</v>
      </c>
      <c r="N822" s="63">
        <v>170</v>
      </c>
      <c r="O822" s="63">
        <v>0</v>
      </c>
      <c r="P822" s="65">
        <v>0</v>
      </c>
      <c r="Q822" s="66">
        <f>SUM(J822:P822)</f>
        <v>425</v>
      </c>
    </row>
    <row r="823" spans="1:17" ht="25.15" customHeight="1" thickBot="1">
      <c r="A823" s="60" t="s">
        <v>56</v>
      </c>
      <c r="B823" s="46">
        <v>5</v>
      </c>
      <c r="C823" s="46">
        <v>0</v>
      </c>
      <c r="D823" s="46">
        <v>0</v>
      </c>
      <c r="E823" s="46">
        <v>0</v>
      </c>
      <c r="F823" s="46">
        <v>0</v>
      </c>
      <c r="G823" s="46">
        <v>0</v>
      </c>
      <c r="H823" s="46">
        <v>0</v>
      </c>
      <c r="I823" s="47">
        <f t="shared" ref="I823" si="172">SUM(I824:I825)</f>
        <v>5</v>
      </c>
      <c r="J823" s="46">
        <v>1240</v>
      </c>
      <c r="K823" s="46">
        <v>0</v>
      </c>
      <c r="L823" s="46">
        <v>0</v>
      </c>
      <c r="M823" s="46">
        <v>0</v>
      </c>
      <c r="N823" s="46">
        <v>0</v>
      </c>
      <c r="O823" s="46">
        <v>0</v>
      </c>
      <c r="P823" s="48">
        <v>0</v>
      </c>
      <c r="Q823" s="47">
        <f t="shared" ref="Q823" si="173">SUM(Q824:Q825)</f>
        <v>1240</v>
      </c>
    </row>
    <row r="824" spans="1:17" ht="25.15" customHeight="1">
      <c r="A824" s="61" t="s">
        <v>57</v>
      </c>
      <c r="B824" s="62">
        <v>3</v>
      </c>
      <c r="C824" s="63">
        <v>0</v>
      </c>
      <c r="D824" s="63">
        <v>0</v>
      </c>
      <c r="E824" s="63">
        <v>0</v>
      </c>
      <c r="F824" s="63">
        <v>0</v>
      </c>
      <c r="G824" s="63">
        <v>0</v>
      </c>
      <c r="H824" s="63">
        <v>0</v>
      </c>
      <c r="I824" s="64">
        <f>SUM(B824:H824)</f>
        <v>3</v>
      </c>
      <c r="J824" s="68">
        <v>930</v>
      </c>
      <c r="K824" s="69">
        <v>0</v>
      </c>
      <c r="L824" s="69">
        <v>0</v>
      </c>
      <c r="M824" s="69">
        <v>0</v>
      </c>
      <c r="N824" s="69">
        <v>0</v>
      </c>
      <c r="O824" s="69">
        <v>0</v>
      </c>
      <c r="P824" s="70">
        <v>0</v>
      </c>
      <c r="Q824" s="64">
        <f>SUM(J824:P824)</f>
        <v>930</v>
      </c>
    </row>
    <row r="825" spans="1:17" ht="25.15" customHeight="1" thickBot="1">
      <c r="A825" s="61" t="s">
        <v>58</v>
      </c>
      <c r="B825" s="62">
        <v>2</v>
      </c>
      <c r="C825" s="63">
        <v>0</v>
      </c>
      <c r="D825" s="63">
        <v>0</v>
      </c>
      <c r="E825" s="63">
        <v>0</v>
      </c>
      <c r="F825" s="63">
        <v>0</v>
      </c>
      <c r="G825" s="63">
        <v>0</v>
      </c>
      <c r="H825" s="63">
        <v>0</v>
      </c>
      <c r="I825" s="64">
        <f>SUM(B825:H825)</f>
        <v>2</v>
      </c>
      <c r="J825" s="68">
        <v>310</v>
      </c>
      <c r="K825" s="69">
        <v>0</v>
      </c>
      <c r="L825" s="69">
        <v>0</v>
      </c>
      <c r="M825" s="69">
        <v>0</v>
      </c>
      <c r="N825" s="69">
        <v>0</v>
      </c>
      <c r="O825" s="69">
        <v>0</v>
      </c>
      <c r="P825" s="70">
        <v>0</v>
      </c>
      <c r="Q825" s="64">
        <f>SUM(J825:P825)</f>
        <v>310</v>
      </c>
    </row>
    <row r="826" spans="1:17" ht="25.15" customHeight="1" thickBot="1">
      <c r="A826" s="60" t="s">
        <v>59</v>
      </c>
      <c r="B826" s="46">
        <v>2</v>
      </c>
      <c r="C826" s="46">
        <v>3</v>
      </c>
      <c r="D826" s="46">
        <v>0</v>
      </c>
      <c r="E826" s="46">
        <v>1</v>
      </c>
      <c r="F826" s="46">
        <v>13</v>
      </c>
      <c r="G826" s="46">
        <v>0</v>
      </c>
      <c r="H826" s="46">
        <v>0</v>
      </c>
      <c r="I826" s="47">
        <f t="shared" ref="I826" si="174">SUM(I827:I828)</f>
        <v>19</v>
      </c>
      <c r="J826" s="46">
        <v>645</v>
      </c>
      <c r="K826" s="46">
        <v>1290</v>
      </c>
      <c r="L826" s="46">
        <v>0</v>
      </c>
      <c r="M826" s="46">
        <v>430</v>
      </c>
      <c r="N826" s="46">
        <v>5375</v>
      </c>
      <c r="O826" s="46">
        <v>0</v>
      </c>
      <c r="P826" s="48">
        <v>0</v>
      </c>
      <c r="Q826" s="47">
        <f t="shared" ref="Q826" si="175">SUM(Q827:Q828)</f>
        <v>7740</v>
      </c>
    </row>
    <row r="827" spans="1:17" ht="25.15" customHeight="1">
      <c r="A827" s="61" t="s">
        <v>60</v>
      </c>
      <c r="B827" s="62">
        <v>1</v>
      </c>
      <c r="C827" s="63">
        <v>3</v>
      </c>
      <c r="D827" s="63">
        <v>0</v>
      </c>
      <c r="E827" s="63">
        <v>1</v>
      </c>
      <c r="F827" s="63">
        <v>12</v>
      </c>
      <c r="G827" s="63">
        <v>0</v>
      </c>
      <c r="H827" s="63">
        <v>0</v>
      </c>
      <c r="I827" s="64">
        <f>SUM(B827:H827)</f>
        <v>17</v>
      </c>
      <c r="J827" s="68">
        <v>430</v>
      </c>
      <c r="K827" s="69">
        <v>1290</v>
      </c>
      <c r="L827" s="69">
        <v>0</v>
      </c>
      <c r="M827" s="69">
        <v>430</v>
      </c>
      <c r="N827" s="69">
        <v>5160</v>
      </c>
      <c r="O827" s="69">
        <v>0</v>
      </c>
      <c r="P827" s="70">
        <v>0</v>
      </c>
      <c r="Q827" s="64">
        <f>SUM(J827:P827)</f>
        <v>7310</v>
      </c>
    </row>
    <row r="828" spans="1:17" ht="25.15" customHeight="1" thickBot="1">
      <c r="A828" s="61" t="s">
        <v>61</v>
      </c>
      <c r="B828" s="62">
        <v>1</v>
      </c>
      <c r="C828" s="63">
        <v>0</v>
      </c>
      <c r="D828" s="63">
        <v>0</v>
      </c>
      <c r="E828" s="63">
        <v>0</v>
      </c>
      <c r="F828" s="63">
        <v>1</v>
      </c>
      <c r="G828" s="63">
        <v>0</v>
      </c>
      <c r="H828" s="63">
        <v>0</v>
      </c>
      <c r="I828" s="64">
        <f>SUM(B828:H828)</f>
        <v>2</v>
      </c>
      <c r="J828" s="68">
        <v>215</v>
      </c>
      <c r="K828" s="69">
        <v>0</v>
      </c>
      <c r="L828" s="69">
        <v>0</v>
      </c>
      <c r="M828" s="69">
        <v>0</v>
      </c>
      <c r="N828" s="69">
        <v>215</v>
      </c>
      <c r="O828" s="69">
        <v>0</v>
      </c>
      <c r="P828" s="70">
        <v>0</v>
      </c>
      <c r="Q828" s="64">
        <f>SUM(J828:P828)</f>
        <v>430</v>
      </c>
    </row>
    <row r="829" spans="1:17" ht="25.15" customHeight="1" thickBot="1">
      <c r="A829" s="60" t="s">
        <v>62</v>
      </c>
      <c r="B829" s="46">
        <v>21058</v>
      </c>
      <c r="C829" s="46">
        <v>0</v>
      </c>
      <c r="D829" s="46">
        <v>572195</v>
      </c>
      <c r="E829" s="46">
        <v>122464</v>
      </c>
      <c r="F829" s="46">
        <v>45562</v>
      </c>
      <c r="G829" s="46">
        <v>10500</v>
      </c>
      <c r="H829" s="48">
        <v>6750</v>
      </c>
      <c r="I829" s="47">
        <f t="shared" ref="I829" si="176">SUM(I830:I844)</f>
        <v>778529</v>
      </c>
      <c r="J829" s="46">
        <v>81827.099999999991</v>
      </c>
      <c r="K829" s="46">
        <v>0</v>
      </c>
      <c r="L829" s="46">
        <v>2207468.6999999997</v>
      </c>
      <c r="M829" s="46">
        <v>481210.5</v>
      </c>
      <c r="N829" s="46">
        <v>160564.99999999997</v>
      </c>
      <c r="O829" s="46">
        <v>34500</v>
      </c>
      <c r="P829" s="48">
        <v>29646.999999999996</v>
      </c>
      <c r="Q829" s="47">
        <f t="shared" ref="Q829" si="177">SUM(Q830:Q844)</f>
        <v>2995218.3000000007</v>
      </c>
    </row>
    <row r="830" spans="1:17" ht="25.15" customHeight="1">
      <c r="A830" s="61" t="s">
        <v>63</v>
      </c>
      <c r="B830" s="62">
        <v>14519</v>
      </c>
      <c r="C830" s="63">
        <v>0</v>
      </c>
      <c r="D830" s="63">
        <v>387574</v>
      </c>
      <c r="E830" s="63">
        <v>87702</v>
      </c>
      <c r="F830" s="63">
        <v>24412</v>
      </c>
      <c r="G830" s="63">
        <v>4500</v>
      </c>
      <c r="H830" s="65">
        <v>6140</v>
      </c>
      <c r="I830" s="64">
        <f t="shared" ref="I830:I844" si="178">SUM(B830:H830)</f>
        <v>524847</v>
      </c>
      <c r="J830" s="68">
        <v>66787.399999999994</v>
      </c>
      <c r="K830" s="69">
        <v>0</v>
      </c>
      <c r="L830" s="69">
        <v>1782840.4</v>
      </c>
      <c r="M830" s="69">
        <v>403429.19999999995</v>
      </c>
      <c r="N830" s="69">
        <v>112295.2</v>
      </c>
      <c r="O830" s="69">
        <v>20700</v>
      </c>
      <c r="P830" s="70">
        <v>28243.999999999996</v>
      </c>
      <c r="Q830" s="64">
        <f t="shared" ref="Q830:Q844" si="179">SUM(J830:P830)</f>
        <v>2414296.2000000002</v>
      </c>
    </row>
    <row r="831" spans="1:17" ht="25.15" customHeight="1">
      <c r="A831" s="61" t="s">
        <v>64</v>
      </c>
      <c r="B831" s="62">
        <v>6539</v>
      </c>
      <c r="C831" s="63">
        <v>0</v>
      </c>
      <c r="D831" s="63">
        <v>184621</v>
      </c>
      <c r="E831" s="63">
        <v>33389</v>
      </c>
      <c r="F831" s="63">
        <v>20870</v>
      </c>
      <c r="G831" s="63">
        <v>6000</v>
      </c>
      <c r="H831" s="65">
        <v>610</v>
      </c>
      <c r="I831" s="64">
        <f t="shared" si="178"/>
        <v>252029</v>
      </c>
      <c r="J831" s="68">
        <v>15039.699999999999</v>
      </c>
      <c r="K831" s="69">
        <v>0</v>
      </c>
      <c r="L831" s="69">
        <v>424628.3</v>
      </c>
      <c r="M831" s="69">
        <v>76794.7</v>
      </c>
      <c r="N831" s="69">
        <v>48000.999999999993</v>
      </c>
      <c r="O831" s="69">
        <v>13799.999999999998</v>
      </c>
      <c r="P831" s="70">
        <v>1403</v>
      </c>
      <c r="Q831" s="64">
        <f t="shared" si="179"/>
        <v>579666.69999999995</v>
      </c>
    </row>
    <row r="832" spans="1:17" ht="25.15" customHeight="1">
      <c r="A832" s="61" t="s">
        <v>65</v>
      </c>
      <c r="B832" s="62">
        <v>0</v>
      </c>
      <c r="C832" s="62">
        <v>0</v>
      </c>
      <c r="D832" s="62">
        <v>0</v>
      </c>
      <c r="E832" s="63">
        <v>1</v>
      </c>
      <c r="F832" s="63">
        <v>0</v>
      </c>
      <c r="G832" s="62">
        <v>0</v>
      </c>
      <c r="H832" s="62">
        <v>0</v>
      </c>
      <c r="I832" s="64">
        <f t="shared" si="178"/>
        <v>1</v>
      </c>
      <c r="J832" s="68">
        <v>0</v>
      </c>
      <c r="K832" s="69">
        <v>0</v>
      </c>
      <c r="L832" s="69">
        <v>0</v>
      </c>
      <c r="M832" s="69">
        <v>8</v>
      </c>
      <c r="N832" s="69">
        <v>0</v>
      </c>
      <c r="O832" s="69">
        <v>0</v>
      </c>
      <c r="P832" s="70">
        <v>0</v>
      </c>
      <c r="Q832" s="64">
        <f t="shared" si="179"/>
        <v>8</v>
      </c>
    </row>
    <row r="833" spans="1:17" ht="25.15" customHeight="1">
      <c r="A833" s="61" t="s">
        <v>66</v>
      </c>
      <c r="B833" s="62">
        <v>0</v>
      </c>
      <c r="C833" s="62">
        <v>0</v>
      </c>
      <c r="D833" s="62">
        <v>0</v>
      </c>
      <c r="E833" s="63">
        <v>1</v>
      </c>
      <c r="F833" s="63">
        <v>0</v>
      </c>
      <c r="G833" s="62">
        <v>0</v>
      </c>
      <c r="H833" s="62">
        <v>0</v>
      </c>
      <c r="I833" s="64">
        <f t="shared" si="178"/>
        <v>1</v>
      </c>
      <c r="J833" s="68">
        <v>0</v>
      </c>
      <c r="K833" s="69">
        <v>0</v>
      </c>
      <c r="L833" s="69">
        <v>0</v>
      </c>
      <c r="M833" s="69">
        <v>6</v>
      </c>
      <c r="N833" s="69">
        <v>0</v>
      </c>
      <c r="O833" s="69">
        <v>0</v>
      </c>
      <c r="P833" s="70">
        <v>0</v>
      </c>
      <c r="Q833" s="64">
        <f t="shared" si="179"/>
        <v>6</v>
      </c>
    </row>
    <row r="834" spans="1:17" ht="25.15" customHeight="1">
      <c r="A834" s="61" t="s">
        <v>67</v>
      </c>
      <c r="B834" s="62">
        <v>0</v>
      </c>
      <c r="C834" s="62">
        <v>0</v>
      </c>
      <c r="D834" s="62">
        <v>0</v>
      </c>
      <c r="E834" s="63">
        <v>7</v>
      </c>
      <c r="F834" s="63">
        <v>0</v>
      </c>
      <c r="G834" s="62">
        <v>0</v>
      </c>
      <c r="H834" s="62">
        <v>0</v>
      </c>
      <c r="I834" s="64">
        <f t="shared" si="178"/>
        <v>7</v>
      </c>
      <c r="J834" s="68">
        <v>0</v>
      </c>
      <c r="K834" s="69">
        <v>0</v>
      </c>
      <c r="L834" s="69">
        <v>0</v>
      </c>
      <c r="M834" s="69">
        <v>28</v>
      </c>
      <c r="N834" s="69">
        <v>0</v>
      </c>
      <c r="O834" s="69">
        <v>0</v>
      </c>
      <c r="P834" s="70">
        <v>0</v>
      </c>
      <c r="Q834" s="64">
        <f t="shared" si="179"/>
        <v>28</v>
      </c>
    </row>
    <row r="835" spans="1:17" ht="25.15" customHeight="1">
      <c r="A835" s="61" t="s">
        <v>68</v>
      </c>
      <c r="B835" s="62">
        <v>0</v>
      </c>
      <c r="C835" s="62">
        <v>0</v>
      </c>
      <c r="D835" s="62">
        <v>0</v>
      </c>
      <c r="E835" s="63">
        <v>2</v>
      </c>
      <c r="F835" s="63">
        <v>2</v>
      </c>
      <c r="G835" s="62">
        <v>0</v>
      </c>
      <c r="H835" s="62">
        <v>0</v>
      </c>
      <c r="I835" s="64">
        <f t="shared" si="178"/>
        <v>4</v>
      </c>
      <c r="J835" s="68">
        <v>0</v>
      </c>
      <c r="K835" s="69">
        <v>0</v>
      </c>
      <c r="L835" s="69">
        <v>0</v>
      </c>
      <c r="M835" s="69">
        <v>6</v>
      </c>
      <c r="N835" s="69">
        <v>6</v>
      </c>
      <c r="O835" s="69">
        <v>0</v>
      </c>
      <c r="P835" s="70">
        <v>0</v>
      </c>
      <c r="Q835" s="64">
        <f t="shared" si="179"/>
        <v>12</v>
      </c>
    </row>
    <row r="836" spans="1:17" ht="25.15" customHeight="1">
      <c r="A836" s="61" t="s">
        <v>69</v>
      </c>
      <c r="B836" s="62">
        <v>0</v>
      </c>
      <c r="C836" s="62">
        <v>0</v>
      </c>
      <c r="D836" s="62">
        <v>0</v>
      </c>
      <c r="E836" s="63">
        <v>6</v>
      </c>
      <c r="F836" s="63">
        <v>3</v>
      </c>
      <c r="G836" s="62">
        <v>0</v>
      </c>
      <c r="H836" s="62">
        <v>0</v>
      </c>
      <c r="I836" s="64">
        <f t="shared" si="178"/>
        <v>9</v>
      </c>
      <c r="J836" s="68">
        <v>0</v>
      </c>
      <c r="K836" s="69">
        <v>0</v>
      </c>
      <c r="L836" s="69">
        <v>0</v>
      </c>
      <c r="M836" s="69">
        <v>12</v>
      </c>
      <c r="N836" s="69">
        <v>6</v>
      </c>
      <c r="O836" s="69">
        <v>0</v>
      </c>
      <c r="P836" s="70">
        <v>0</v>
      </c>
      <c r="Q836" s="64">
        <f t="shared" si="179"/>
        <v>18</v>
      </c>
    </row>
    <row r="837" spans="1:17" ht="25.15" customHeight="1">
      <c r="A837" s="61" t="s">
        <v>118</v>
      </c>
      <c r="B837" s="62">
        <v>0</v>
      </c>
      <c r="C837" s="62">
        <v>0</v>
      </c>
      <c r="D837" s="62">
        <v>0</v>
      </c>
      <c r="E837" s="63">
        <v>192</v>
      </c>
      <c r="F837" s="63">
        <v>74</v>
      </c>
      <c r="G837" s="62">
        <v>0</v>
      </c>
      <c r="H837" s="62">
        <v>0</v>
      </c>
      <c r="I837" s="64">
        <f t="shared" si="178"/>
        <v>266</v>
      </c>
      <c r="J837" s="68">
        <v>0</v>
      </c>
      <c r="K837" s="69">
        <v>0</v>
      </c>
      <c r="L837" s="69">
        <v>0</v>
      </c>
      <c r="M837" s="69">
        <v>230.39999999999998</v>
      </c>
      <c r="N837" s="69">
        <v>88.8</v>
      </c>
      <c r="O837" s="69">
        <v>0</v>
      </c>
      <c r="P837" s="70">
        <v>0</v>
      </c>
      <c r="Q837" s="64">
        <f t="shared" si="179"/>
        <v>319.2</v>
      </c>
    </row>
    <row r="838" spans="1:17" ht="25.15" customHeight="1">
      <c r="A838" s="61" t="s">
        <v>119</v>
      </c>
      <c r="B838" s="62">
        <v>0</v>
      </c>
      <c r="C838" s="62">
        <v>0</v>
      </c>
      <c r="D838" s="62">
        <v>0</v>
      </c>
      <c r="E838" s="63">
        <v>231</v>
      </c>
      <c r="F838" s="63">
        <v>116</v>
      </c>
      <c r="G838" s="62">
        <v>0</v>
      </c>
      <c r="H838" s="62">
        <v>0</v>
      </c>
      <c r="I838" s="64">
        <f t="shared" si="178"/>
        <v>347</v>
      </c>
      <c r="J838" s="68">
        <v>0</v>
      </c>
      <c r="K838" s="69">
        <v>0</v>
      </c>
      <c r="L838" s="69">
        <v>0</v>
      </c>
      <c r="M838" s="69">
        <v>231</v>
      </c>
      <c r="N838" s="69">
        <v>116</v>
      </c>
      <c r="O838" s="69">
        <v>0</v>
      </c>
      <c r="P838" s="70">
        <v>0</v>
      </c>
      <c r="Q838" s="64">
        <f t="shared" si="179"/>
        <v>347</v>
      </c>
    </row>
    <row r="839" spans="1:17" ht="25.15" customHeight="1">
      <c r="A839" s="61" t="s">
        <v>120</v>
      </c>
      <c r="B839" s="62">
        <v>0</v>
      </c>
      <c r="C839" s="62">
        <v>0</v>
      </c>
      <c r="D839" s="62">
        <v>0</v>
      </c>
      <c r="E839" s="63">
        <v>46</v>
      </c>
      <c r="F839" s="63">
        <v>16</v>
      </c>
      <c r="G839" s="62">
        <v>0</v>
      </c>
      <c r="H839" s="62">
        <v>0</v>
      </c>
      <c r="I839" s="64">
        <f t="shared" si="178"/>
        <v>62</v>
      </c>
      <c r="J839" s="68">
        <v>0</v>
      </c>
      <c r="K839" s="69">
        <v>0</v>
      </c>
      <c r="L839" s="69">
        <v>0</v>
      </c>
      <c r="M839" s="69">
        <v>36.800000000000004</v>
      </c>
      <c r="N839" s="69">
        <v>12.8</v>
      </c>
      <c r="O839" s="69">
        <v>0</v>
      </c>
      <c r="P839" s="70">
        <v>0</v>
      </c>
      <c r="Q839" s="64">
        <f t="shared" si="179"/>
        <v>49.600000000000009</v>
      </c>
    </row>
    <row r="840" spans="1:17" ht="25.15" customHeight="1">
      <c r="A840" s="49" t="s">
        <v>121</v>
      </c>
      <c r="B840" s="62">
        <v>0</v>
      </c>
      <c r="C840" s="62">
        <v>0</v>
      </c>
      <c r="D840" s="62">
        <v>0</v>
      </c>
      <c r="E840" s="63">
        <v>39</v>
      </c>
      <c r="F840" s="63">
        <v>52</v>
      </c>
      <c r="G840" s="62">
        <v>0</v>
      </c>
      <c r="H840" s="62">
        <v>0</v>
      </c>
      <c r="I840" s="64">
        <f t="shared" si="178"/>
        <v>91</v>
      </c>
      <c r="J840" s="68">
        <v>0</v>
      </c>
      <c r="K840" s="69">
        <v>0</v>
      </c>
      <c r="L840" s="69">
        <v>0</v>
      </c>
      <c r="M840" s="69">
        <v>23.4</v>
      </c>
      <c r="N840" s="69">
        <v>31.2</v>
      </c>
      <c r="O840" s="69">
        <v>0</v>
      </c>
      <c r="P840" s="70">
        <v>0</v>
      </c>
      <c r="Q840" s="64">
        <f t="shared" si="179"/>
        <v>54.599999999999994</v>
      </c>
    </row>
    <row r="841" spans="1:17" ht="25.15" customHeight="1">
      <c r="A841" s="71" t="s">
        <v>122</v>
      </c>
      <c r="B841" s="62">
        <v>0</v>
      </c>
      <c r="C841" s="62">
        <v>0</v>
      </c>
      <c r="D841" s="62">
        <v>0</v>
      </c>
      <c r="E841" s="63">
        <v>658</v>
      </c>
      <c r="F841" s="63">
        <v>12</v>
      </c>
      <c r="G841" s="62">
        <v>0</v>
      </c>
      <c r="H841" s="62">
        <v>0</v>
      </c>
      <c r="I841" s="64">
        <f t="shared" si="178"/>
        <v>670</v>
      </c>
      <c r="J841" s="68">
        <v>0</v>
      </c>
      <c r="K841" s="69">
        <v>0</v>
      </c>
      <c r="L841" s="69">
        <v>0</v>
      </c>
      <c r="M841" s="69">
        <v>329</v>
      </c>
      <c r="N841" s="69">
        <v>6</v>
      </c>
      <c r="O841" s="69">
        <v>0</v>
      </c>
      <c r="P841" s="70">
        <v>0</v>
      </c>
      <c r="Q841" s="64">
        <f t="shared" si="179"/>
        <v>335</v>
      </c>
    </row>
    <row r="842" spans="1:17" ht="25.15" customHeight="1">
      <c r="A842" s="71" t="s">
        <v>123</v>
      </c>
      <c r="B842" s="62">
        <v>0</v>
      </c>
      <c r="C842" s="62">
        <v>0</v>
      </c>
      <c r="D842" s="62">
        <v>0</v>
      </c>
      <c r="E842" s="63">
        <v>190</v>
      </c>
      <c r="F842" s="63">
        <v>5</v>
      </c>
      <c r="G842" s="62">
        <v>0</v>
      </c>
      <c r="H842" s="62">
        <v>0</v>
      </c>
      <c r="I842" s="64">
        <f t="shared" si="178"/>
        <v>195</v>
      </c>
      <c r="J842" s="68">
        <v>0</v>
      </c>
      <c r="K842" s="69">
        <v>0</v>
      </c>
      <c r="L842" s="69">
        <v>0</v>
      </c>
      <c r="M842" s="69">
        <v>76</v>
      </c>
      <c r="N842" s="69">
        <v>2</v>
      </c>
      <c r="O842" s="69">
        <v>0</v>
      </c>
      <c r="P842" s="70">
        <v>0</v>
      </c>
      <c r="Q842" s="64">
        <f t="shared" si="179"/>
        <v>78</v>
      </c>
    </row>
    <row r="843" spans="1:17" ht="25.15" customHeight="1">
      <c r="A843" s="49" t="s">
        <v>124</v>
      </c>
      <c r="B843" s="62">
        <v>0</v>
      </c>
      <c r="C843" s="62">
        <v>0</v>
      </c>
      <c r="D843" s="62">
        <v>0</v>
      </c>
      <c r="E843" s="63">
        <v>0</v>
      </c>
      <c r="F843" s="63">
        <v>0</v>
      </c>
      <c r="G843" s="62">
        <v>0</v>
      </c>
      <c r="H843" s="62">
        <v>0</v>
      </c>
      <c r="I843" s="64">
        <f t="shared" si="178"/>
        <v>0</v>
      </c>
      <c r="J843" s="68">
        <v>0</v>
      </c>
      <c r="K843" s="69">
        <v>0</v>
      </c>
      <c r="L843" s="69">
        <v>0</v>
      </c>
      <c r="M843" s="69">
        <v>0</v>
      </c>
      <c r="N843" s="69">
        <v>0</v>
      </c>
      <c r="O843" s="69">
        <v>0</v>
      </c>
      <c r="P843" s="70">
        <v>0</v>
      </c>
      <c r="Q843" s="64">
        <f t="shared" si="179"/>
        <v>0</v>
      </c>
    </row>
    <row r="844" spans="1:17" ht="25.15" customHeight="1" thickBot="1">
      <c r="A844" s="49" t="s">
        <v>125</v>
      </c>
      <c r="B844" s="62">
        <v>0</v>
      </c>
      <c r="C844" s="62">
        <v>0</v>
      </c>
      <c r="D844" s="62">
        <v>0</v>
      </c>
      <c r="E844" s="63">
        <v>0</v>
      </c>
      <c r="F844" s="63">
        <v>0</v>
      </c>
      <c r="G844" s="62">
        <v>0</v>
      </c>
      <c r="H844" s="62">
        <v>0</v>
      </c>
      <c r="I844" s="64">
        <f t="shared" si="178"/>
        <v>0</v>
      </c>
      <c r="J844" s="68">
        <v>0</v>
      </c>
      <c r="K844" s="69">
        <v>0</v>
      </c>
      <c r="L844" s="69">
        <v>0</v>
      </c>
      <c r="M844" s="69">
        <v>0</v>
      </c>
      <c r="N844" s="69">
        <v>0</v>
      </c>
      <c r="O844" s="69">
        <v>0</v>
      </c>
      <c r="P844" s="70">
        <v>0</v>
      </c>
      <c r="Q844" s="64">
        <f t="shared" si="179"/>
        <v>0</v>
      </c>
    </row>
    <row r="845" spans="1:17" ht="25.15" customHeight="1" thickBot="1">
      <c r="A845" s="60" t="s">
        <v>70</v>
      </c>
      <c r="B845" s="46">
        <v>0</v>
      </c>
      <c r="C845" s="46">
        <v>0</v>
      </c>
      <c r="D845" s="46">
        <v>59</v>
      </c>
      <c r="E845" s="46">
        <v>43</v>
      </c>
      <c r="F845" s="46">
        <v>5</v>
      </c>
      <c r="G845" s="46">
        <v>0</v>
      </c>
      <c r="H845" s="48">
        <v>0</v>
      </c>
      <c r="I845" s="47">
        <f t="shared" ref="I845" si="180">SUM(I846:I847)</f>
        <v>107</v>
      </c>
      <c r="J845" s="46">
        <v>0</v>
      </c>
      <c r="K845" s="46">
        <v>0</v>
      </c>
      <c r="L845" s="46">
        <v>1848</v>
      </c>
      <c r="M845" s="46">
        <v>1166</v>
      </c>
      <c r="N845" s="46">
        <v>220</v>
      </c>
      <c r="O845" s="46">
        <v>0</v>
      </c>
      <c r="P845" s="48">
        <v>0</v>
      </c>
      <c r="Q845" s="47">
        <f t="shared" ref="Q845" si="181">SUM(Q846:Q847)</f>
        <v>3234</v>
      </c>
    </row>
    <row r="846" spans="1:17" ht="25.15" customHeight="1">
      <c r="A846" s="49" t="s">
        <v>71</v>
      </c>
      <c r="B846" s="62">
        <v>0</v>
      </c>
      <c r="C846" s="63">
        <v>0</v>
      </c>
      <c r="D846" s="63">
        <v>25</v>
      </c>
      <c r="E846" s="63">
        <v>10</v>
      </c>
      <c r="F846" s="63">
        <v>5</v>
      </c>
      <c r="G846" s="63">
        <v>0</v>
      </c>
      <c r="H846" s="65">
        <v>0</v>
      </c>
      <c r="I846" s="64">
        <f>SUM(B846:H846)</f>
        <v>40</v>
      </c>
      <c r="J846" s="68">
        <v>0</v>
      </c>
      <c r="K846" s="69">
        <v>0</v>
      </c>
      <c r="L846" s="69">
        <v>1100</v>
      </c>
      <c r="M846" s="69">
        <v>440</v>
      </c>
      <c r="N846" s="69">
        <v>220</v>
      </c>
      <c r="O846" s="69">
        <v>0</v>
      </c>
      <c r="P846" s="70">
        <v>0</v>
      </c>
      <c r="Q846" s="64">
        <f>SUM(J846:P846)</f>
        <v>1760</v>
      </c>
    </row>
    <row r="847" spans="1:17" ht="25.15" customHeight="1" thickBot="1">
      <c r="A847" s="49" t="s">
        <v>72</v>
      </c>
      <c r="B847" s="62">
        <v>0</v>
      </c>
      <c r="C847" s="63">
        <v>0</v>
      </c>
      <c r="D847" s="63">
        <v>34</v>
      </c>
      <c r="E847" s="63">
        <v>33</v>
      </c>
      <c r="F847" s="63">
        <v>0</v>
      </c>
      <c r="G847" s="63">
        <v>0</v>
      </c>
      <c r="H847" s="65">
        <v>0</v>
      </c>
      <c r="I847" s="64">
        <f>SUM(B847:H847)</f>
        <v>67</v>
      </c>
      <c r="J847" s="68">
        <v>0</v>
      </c>
      <c r="K847" s="69">
        <v>0</v>
      </c>
      <c r="L847" s="69">
        <v>748</v>
      </c>
      <c r="M847" s="69">
        <v>726</v>
      </c>
      <c r="N847" s="69">
        <v>0</v>
      </c>
      <c r="O847" s="69">
        <v>0</v>
      </c>
      <c r="P847" s="70">
        <v>0</v>
      </c>
      <c r="Q847" s="64">
        <f>SUM(J847:P847)</f>
        <v>1474</v>
      </c>
    </row>
    <row r="848" spans="1:17" ht="25.15" customHeight="1" thickBot="1">
      <c r="A848" s="60" t="s">
        <v>73</v>
      </c>
      <c r="B848" s="46">
        <v>163964</v>
      </c>
      <c r="C848" s="46">
        <v>0</v>
      </c>
      <c r="D848" s="46">
        <v>1737702</v>
      </c>
      <c r="E848" s="46">
        <v>217273</v>
      </c>
      <c r="F848" s="46">
        <v>32327</v>
      </c>
      <c r="G848" s="46">
        <v>0</v>
      </c>
      <c r="H848" s="48">
        <v>1647</v>
      </c>
      <c r="I848" s="47">
        <f t="shared" ref="I848" si="182">SUM(I849:I864)</f>
        <v>2152913</v>
      </c>
      <c r="J848" s="46">
        <v>545136.69999999995</v>
      </c>
      <c r="K848" s="46">
        <v>0</v>
      </c>
      <c r="L848" s="46">
        <v>5262884.9000000004</v>
      </c>
      <c r="M848" s="46">
        <v>881791.1</v>
      </c>
      <c r="N848" s="46">
        <v>139886.9</v>
      </c>
      <c r="O848" s="46">
        <v>0</v>
      </c>
      <c r="P848" s="48">
        <v>6204</v>
      </c>
      <c r="Q848" s="47">
        <f t="shared" ref="Q848" si="183">SUM(Q849:Q864)</f>
        <v>6835903.6000000006</v>
      </c>
    </row>
    <row r="849" spans="1:17" ht="25.15" customHeight="1">
      <c r="A849" s="72" t="s">
        <v>74</v>
      </c>
      <c r="B849" s="62">
        <v>53912</v>
      </c>
      <c r="C849" s="63">
        <v>0</v>
      </c>
      <c r="D849" s="63">
        <v>720933</v>
      </c>
      <c r="E849" s="63">
        <v>77758</v>
      </c>
      <c r="F849" s="63">
        <v>10255</v>
      </c>
      <c r="G849" s="63">
        <v>0</v>
      </c>
      <c r="H849" s="65">
        <v>80</v>
      </c>
      <c r="I849" s="64">
        <f t="shared" ref="I849:I864" si="184">SUM(B849:H849)</f>
        <v>862938</v>
      </c>
      <c r="J849" s="62">
        <v>172518.40000000002</v>
      </c>
      <c r="K849" s="63">
        <v>0</v>
      </c>
      <c r="L849" s="63">
        <v>2306985.6</v>
      </c>
      <c r="M849" s="63">
        <v>248825.60000000001</v>
      </c>
      <c r="N849" s="63">
        <v>32816</v>
      </c>
      <c r="O849" s="63">
        <v>0</v>
      </c>
      <c r="P849" s="65">
        <v>256</v>
      </c>
      <c r="Q849" s="66">
        <f t="shared" ref="Q849:Q864" si="185">SUM(J849:P849)</f>
        <v>2761401.6</v>
      </c>
    </row>
    <row r="850" spans="1:17" ht="25.15" customHeight="1">
      <c r="A850" s="49" t="s">
        <v>126</v>
      </c>
      <c r="B850" s="62">
        <v>38159</v>
      </c>
      <c r="C850" s="63">
        <v>0</v>
      </c>
      <c r="D850" s="63">
        <v>500364</v>
      </c>
      <c r="E850" s="63">
        <v>33493</v>
      </c>
      <c r="F850" s="63">
        <v>5807</v>
      </c>
      <c r="G850" s="63">
        <v>0</v>
      </c>
      <c r="H850" s="65">
        <v>0</v>
      </c>
      <c r="I850" s="64">
        <f t="shared" si="184"/>
        <v>577823</v>
      </c>
      <c r="J850" s="62">
        <v>61054.400000000001</v>
      </c>
      <c r="K850" s="63">
        <v>0</v>
      </c>
      <c r="L850" s="63">
        <v>800582.4</v>
      </c>
      <c r="M850" s="63">
        <v>53588.800000000003</v>
      </c>
      <c r="N850" s="63">
        <v>9291.2000000000007</v>
      </c>
      <c r="O850" s="63">
        <v>0</v>
      </c>
      <c r="P850" s="65">
        <v>0</v>
      </c>
      <c r="Q850" s="66">
        <f t="shared" si="185"/>
        <v>924516.8</v>
      </c>
    </row>
    <row r="851" spans="1:17" ht="25.15" customHeight="1">
      <c r="A851" s="72" t="s">
        <v>75</v>
      </c>
      <c r="B851" s="62">
        <v>36057</v>
      </c>
      <c r="C851" s="63">
        <v>0</v>
      </c>
      <c r="D851" s="63">
        <v>269748</v>
      </c>
      <c r="E851" s="63">
        <v>61009</v>
      </c>
      <c r="F851" s="63">
        <v>7457</v>
      </c>
      <c r="G851" s="63">
        <v>0</v>
      </c>
      <c r="H851" s="65">
        <v>1407</v>
      </c>
      <c r="I851" s="64">
        <f t="shared" si="184"/>
        <v>375678</v>
      </c>
      <c r="J851" s="62">
        <v>144228</v>
      </c>
      <c r="K851" s="63">
        <v>0</v>
      </c>
      <c r="L851" s="63">
        <v>1078992</v>
      </c>
      <c r="M851" s="63">
        <v>244036</v>
      </c>
      <c r="N851" s="63">
        <v>29828</v>
      </c>
      <c r="O851" s="63">
        <v>0</v>
      </c>
      <c r="P851" s="65">
        <v>5628</v>
      </c>
      <c r="Q851" s="66">
        <f t="shared" si="185"/>
        <v>1502712</v>
      </c>
    </row>
    <row r="852" spans="1:17" ht="25.15" customHeight="1">
      <c r="A852" s="49" t="s">
        <v>76</v>
      </c>
      <c r="B852" s="62">
        <v>19663</v>
      </c>
      <c r="C852" s="63">
        <v>0</v>
      </c>
      <c r="D852" s="63">
        <v>131598</v>
      </c>
      <c r="E852" s="63">
        <v>20769</v>
      </c>
      <c r="F852" s="63">
        <v>3649</v>
      </c>
      <c r="G852" s="63">
        <v>0</v>
      </c>
      <c r="H852" s="63">
        <v>160</v>
      </c>
      <c r="I852" s="64">
        <f t="shared" si="184"/>
        <v>175839</v>
      </c>
      <c r="J852" s="62">
        <v>39326</v>
      </c>
      <c r="K852" s="63">
        <v>0</v>
      </c>
      <c r="L852" s="63">
        <v>263196</v>
      </c>
      <c r="M852" s="63">
        <v>41538</v>
      </c>
      <c r="N852" s="63">
        <v>7298</v>
      </c>
      <c r="O852" s="63">
        <v>0</v>
      </c>
      <c r="P852" s="65">
        <v>320</v>
      </c>
      <c r="Q852" s="66">
        <f t="shared" si="185"/>
        <v>351678</v>
      </c>
    </row>
    <row r="853" spans="1:17" ht="25.15" customHeight="1">
      <c r="A853" s="49" t="s">
        <v>77</v>
      </c>
      <c r="B853" s="62">
        <v>6489</v>
      </c>
      <c r="C853" s="63">
        <v>0</v>
      </c>
      <c r="D853" s="63">
        <v>54810</v>
      </c>
      <c r="E853" s="63">
        <v>5831</v>
      </c>
      <c r="F853" s="63">
        <v>1091</v>
      </c>
      <c r="G853" s="63">
        <v>0</v>
      </c>
      <c r="H853" s="63">
        <v>0</v>
      </c>
      <c r="I853" s="64">
        <f t="shared" si="184"/>
        <v>68221</v>
      </c>
      <c r="J853" s="62">
        <v>33742.800000000003</v>
      </c>
      <c r="K853" s="63">
        <v>0</v>
      </c>
      <c r="L853" s="63">
        <v>285012</v>
      </c>
      <c r="M853" s="63">
        <v>30321.200000000001</v>
      </c>
      <c r="N853" s="63">
        <v>5673.2</v>
      </c>
      <c r="O853" s="63">
        <v>0</v>
      </c>
      <c r="P853" s="65">
        <v>0</v>
      </c>
      <c r="Q853" s="66">
        <f t="shared" si="185"/>
        <v>354749.2</v>
      </c>
    </row>
    <row r="854" spans="1:17" ht="25.15" customHeight="1">
      <c r="A854" s="49" t="s">
        <v>78</v>
      </c>
      <c r="B854" s="62">
        <v>3111</v>
      </c>
      <c r="C854" s="63">
        <v>0</v>
      </c>
      <c r="D854" s="63">
        <v>23829</v>
      </c>
      <c r="E854" s="63">
        <v>2110</v>
      </c>
      <c r="F854" s="63">
        <v>415</v>
      </c>
      <c r="G854" s="63">
        <v>0</v>
      </c>
      <c r="H854" s="63">
        <v>0</v>
      </c>
      <c r="I854" s="64">
        <f t="shared" si="184"/>
        <v>29465</v>
      </c>
      <c r="J854" s="62">
        <v>8088.6</v>
      </c>
      <c r="K854" s="63">
        <v>0</v>
      </c>
      <c r="L854" s="63">
        <v>61955.4</v>
      </c>
      <c r="M854" s="63">
        <v>5486</v>
      </c>
      <c r="N854" s="63">
        <v>1079</v>
      </c>
      <c r="O854" s="63">
        <v>0</v>
      </c>
      <c r="P854" s="65">
        <v>0</v>
      </c>
      <c r="Q854" s="66">
        <f t="shared" si="185"/>
        <v>76609</v>
      </c>
    </row>
    <row r="855" spans="1:17" ht="25.15" customHeight="1">
      <c r="A855" s="49" t="s">
        <v>79</v>
      </c>
      <c r="B855" s="62">
        <v>447</v>
      </c>
      <c r="C855" s="63">
        <v>0</v>
      </c>
      <c r="D855" s="63">
        <v>4098</v>
      </c>
      <c r="E855" s="63">
        <v>685</v>
      </c>
      <c r="F855" s="63">
        <v>38</v>
      </c>
      <c r="G855" s="63">
        <v>0</v>
      </c>
      <c r="H855" s="63">
        <v>0</v>
      </c>
      <c r="I855" s="64">
        <f t="shared" si="184"/>
        <v>5268</v>
      </c>
      <c r="J855" s="62">
        <v>3129</v>
      </c>
      <c r="K855" s="63">
        <v>0</v>
      </c>
      <c r="L855" s="63">
        <v>28686</v>
      </c>
      <c r="M855" s="63">
        <v>4795</v>
      </c>
      <c r="N855" s="63">
        <v>266</v>
      </c>
      <c r="O855" s="63">
        <v>0</v>
      </c>
      <c r="P855" s="65">
        <v>0</v>
      </c>
      <c r="Q855" s="66">
        <f t="shared" si="185"/>
        <v>36876</v>
      </c>
    </row>
    <row r="856" spans="1:17" ht="25.15" customHeight="1">
      <c r="A856" s="49" t="s">
        <v>80</v>
      </c>
      <c r="B856" s="62">
        <v>210</v>
      </c>
      <c r="C856" s="63">
        <v>0</v>
      </c>
      <c r="D856" s="63">
        <v>1269</v>
      </c>
      <c r="E856" s="63">
        <v>219</v>
      </c>
      <c r="F856" s="63">
        <v>33</v>
      </c>
      <c r="G856" s="63">
        <v>0</v>
      </c>
      <c r="H856" s="63">
        <v>0</v>
      </c>
      <c r="I856" s="64">
        <f t="shared" si="184"/>
        <v>1731</v>
      </c>
      <c r="J856" s="62">
        <v>735</v>
      </c>
      <c r="K856" s="63">
        <v>0</v>
      </c>
      <c r="L856" s="63">
        <v>4441.5</v>
      </c>
      <c r="M856" s="63">
        <v>766.5</v>
      </c>
      <c r="N856" s="63">
        <v>115.5</v>
      </c>
      <c r="O856" s="63">
        <v>0</v>
      </c>
      <c r="P856" s="65">
        <v>0</v>
      </c>
      <c r="Q856" s="66">
        <f t="shared" si="185"/>
        <v>6058.5</v>
      </c>
    </row>
    <row r="857" spans="1:17" ht="25.15" customHeight="1">
      <c r="A857" s="49" t="s">
        <v>81</v>
      </c>
      <c r="B857" s="62">
        <v>2785</v>
      </c>
      <c r="C857" s="63">
        <v>0</v>
      </c>
      <c r="D857" s="63">
        <v>17576</v>
      </c>
      <c r="E857" s="63">
        <v>7814</v>
      </c>
      <c r="F857" s="63">
        <v>1977</v>
      </c>
      <c r="G857" s="63">
        <v>0</v>
      </c>
      <c r="H857" s="63">
        <v>0</v>
      </c>
      <c r="I857" s="64">
        <f t="shared" si="184"/>
        <v>30152</v>
      </c>
      <c r="J857" s="62">
        <v>41775</v>
      </c>
      <c r="K857" s="63">
        <v>0</v>
      </c>
      <c r="L857" s="63">
        <v>263640</v>
      </c>
      <c r="M857" s="63">
        <v>117210</v>
      </c>
      <c r="N857" s="63">
        <v>29655</v>
      </c>
      <c r="O857" s="63">
        <v>0</v>
      </c>
      <c r="P857" s="65">
        <v>0</v>
      </c>
      <c r="Q857" s="66">
        <f t="shared" si="185"/>
        <v>452280</v>
      </c>
    </row>
    <row r="858" spans="1:17" ht="25.15" customHeight="1">
      <c r="A858" s="49" t="s">
        <v>82</v>
      </c>
      <c r="B858" s="62">
        <v>1995</v>
      </c>
      <c r="C858" s="63">
        <v>0</v>
      </c>
      <c r="D858" s="63">
        <v>9856</v>
      </c>
      <c r="E858" s="63">
        <v>3578</v>
      </c>
      <c r="F858" s="63">
        <v>1098</v>
      </c>
      <c r="G858" s="63">
        <v>0</v>
      </c>
      <c r="H858" s="63">
        <v>0</v>
      </c>
      <c r="I858" s="64">
        <f t="shared" si="184"/>
        <v>16527</v>
      </c>
      <c r="J858" s="62">
        <v>14962.5</v>
      </c>
      <c r="K858" s="63">
        <v>0</v>
      </c>
      <c r="L858" s="63">
        <v>73920</v>
      </c>
      <c r="M858" s="63">
        <v>26835</v>
      </c>
      <c r="N858" s="63">
        <v>8235</v>
      </c>
      <c r="O858" s="63">
        <v>0</v>
      </c>
      <c r="P858" s="65">
        <v>0</v>
      </c>
      <c r="Q858" s="66">
        <f t="shared" si="185"/>
        <v>123952.5</v>
      </c>
    </row>
    <row r="859" spans="1:17" ht="25.15" customHeight="1">
      <c r="A859" s="49" t="s">
        <v>83</v>
      </c>
      <c r="B859" s="62">
        <v>392</v>
      </c>
      <c r="C859" s="63">
        <v>0</v>
      </c>
      <c r="D859" s="63">
        <v>1216</v>
      </c>
      <c r="E859" s="63">
        <v>1173</v>
      </c>
      <c r="F859" s="63">
        <v>101</v>
      </c>
      <c r="G859" s="63">
        <v>0</v>
      </c>
      <c r="H859" s="63">
        <v>0</v>
      </c>
      <c r="I859" s="64">
        <f t="shared" si="184"/>
        <v>2882</v>
      </c>
      <c r="J859" s="62">
        <v>10192</v>
      </c>
      <c r="K859" s="63">
        <v>0</v>
      </c>
      <c r="L859" s="63">
        <v>31616</v>
      </c>
      <c r="M859" s="63">
        <v>30498</v>
      </c>
      <c r="N859" s="63">
        <v>2626</v>
      </c>
      <c r="O859" s="63">
        <v>0</v>
      </c>
      <c r="P859" s="65">
        <v>0</v>
      </c>
      <c r="Q859" s="66">
        <f t="shared" si="185"/>
        <v>74932</v>
      </c>
    </row>
    <row r="860" spans="1:17" ht="25.15" customHeight="1">
      <c r="A860" s="49" t="s">
        <v>84</v>
      </c>
      <c r="B860" s="62">
        <v>277</v>
      </c>
      <c r="C860" s="63">
        <v>0</v>
      </c>
      <c r="D860" s="63">
        <v>818</v>
      </c>
      <c r="E860" s="63">
        <v>725</v>
      </c>
      <c r="F860" s="63">
        <v>46</v>
      </c>
      <c r="G860" s="63">
        <v>0</v>
      </c>
      <c r="H860" s="63">
        <v>0</v>
      </c>
      <c r="I860" s="64">
        <f t="shared" si="184"/>
        <v>1866</v>
      </c>
      <c r="J860" s="62">
        <v>3601</v>
      </c>
      <c r="K860" s="63">
        <v>0</v>
      </c>
      <c r="L860" s="63">
        <v>10634</v>
      </c>
      <c r="M860" s="63">
        <v>9425</v>
      </c>
      <c r="N860" s="63">
        <v>598</v>
      </c>
      <c r="O860" s="63">
        <v>0</v>
      </c>
      <c r="P860" s="65">
        <v>0</v>
      </c>
      <c r="Q860" s="66">
        <f t="shared" si="185"/>
        <v>24258</v>
      </c>
    </row>
    <row r="861" spans="1:17" ht="25.15" customHeight="1">
      <c r="A861" s="49" t="s">
        <v>85</v>
      </c>
      <c r="B861" s="62">
        <v>225</v>
      </c>
      <c r="C861" s="63">
        <v>0</v>
      </c>
      <c r="D861" s="63">
        <v>586</v>
      </c>
      <c r="E861" s="63">
        <v>968</v>
      </c>
      <c r="F861" s="63">
        <v>144</v>
      </c>
      <c r="G861" s="63">
        <v>0</v>
      </c>
      <c r="H861" s="63">
        <v>0</v>
      </c>
      <c r="I861" s="64">
        <f t="shared" si="184"/>
        <v>1923</v>
      </c>
      <c r="J861" s="62">
        <v>7200</v>
      </c>
      <c r="K861" s="63">
        <v>0</v>
      </c>
      <c r="L861" s="63">
        <v>18752</v>
      </c>
      <c r="M861" s="63">
        <v>30976</v>
      </c>
      <c r="N861" s="63">
        <v>4608</v>
      </c>
      <c r="O861" s="63">
        <v>0</v>
      </c>
      <c r="P861" s="65">
        <v>0</v>
      </c>
      <c r="Q861" s="66">
        <f t="shared" si="185"/>
        <v>61536</v>
      </c>
    </row>
    <row r="862" spans="1:17" ht="25.15" customHeight="1">
      <c r="A862" s="49" t="s">
        <v>86</v>
      </c>
      <c r="B862" s="62">
        <v>219</v>
      </c>
      <c r="C862" s="63">
        <v>0</v>
      </c>
      <c r="D862" s="63">
        <v>386</v>
      </c>
      <c r="E862" s="63">
        <v>524</v>
      </c>
      <c r="F862" s="63">
        <v>79</v>
      </c>
      <c r="G862" s="63">
        <v>0</v>
      </c>
      <c r="H862" s="63">
        <v>0</v>
      </c>
      <c r="I862" s="64">
        <f t="shared" si="184"/>
        <v>1208</v>
      </c>
      <c r="J862" s="62">
        <v>3504</v>
      </c>
      <c r="K862" s="63">
        <v>0</v>
      </c>
      <c r="L862" s="63">
        <v>6176</v>
      </c>
      <c r="M862" s="63">
        <v>8384</v>
      </c>
      <c r="N862" s="63">
        <v>1264</v>
      </c>
      <c r="O862" s="63">
        <v>0</v>
      </c>
      <c r="P862" s="65">
        <v>0</v>
      </c>
      <c r="Q862" s="66">
        <f t="shared" si="185"/>
        <v>19328</v>
      </c>
    </row>
    <row r="863" spans="1:17" ht="25.15" customHeight="1">
      <c r="A863" s="49" t="s">
        <v>87</v>
      </c>
      <c r="B863" s="62">
        <v>17</v>
      </c>
      <c r="C863" s="63">
        <v>0</v>
      </c>
      <c r="D863" s="63">
        <v>433</v>
      </c>
      <c r="E863" s="63">
        <v>461</v>
      </c>
      <c r="F863" s="63">
        <v>105</v>
      </c>
      <c r="G863" s="63">
        <v>0</v>
      </c>
      <c r="H863" s="63">
        <v>0</v>
      </c>
      <c r="I863" s="64">
        <f t="shared" si="184"/>
        <v>1016</v>
      </c>
      <c r="J863" s="62">
        <v>918</v>
      </c>
      <c r="K863" s="63">
        <v>0</v>
      </c>
      <c r="L863" s="63">
        <v>23382</v>
      </c>
      <c r="M863" s="63">
        <v>24894</v>
      </c>
      <c r="N863" s="63">
        <v>5670</v>
      </c>
      <c r="O863" s="63">
        <v>0</v>
      </c>
      <c r="P863" s="65">
        <v>0</v>
      </c>
      <c r="Q863" s="66">
        <f t="shared" si="185"/>
        <v>54864</v>
      </c>
    </row>
    <row r="864" spans="1:17" ht="25.15" customHeight="1" thickBot="1">
      <c r="A864" s="71" t="s">
        <v>88</v>
      </c>
      <c r="B864" s="55">
        <v>6</v>
      </c>
      <c r="C864" s="63">
        <v>0</v>
      </c>
      <c r="D864" s="56">
        <v>182</v>
      </c>
      <c r="E864" s="56">
        <v>156</v>
      </c>
      <c r="F864" s="56">
        <v>32</v>
      </c>
      <c r="G864" s="63">
        <v>0</v>
      </c>
      <c r="H864" s="63">
        <v>0</v>
      </c>
      <c r="I864" s="57">
        <f t="shared" si="184"/>
        <v>376</v>
      </c>
      <c r="J864" s="55">
        <v>162</v>
      </c>
      <c r="K864" s="56">
        <v>0</v>
      </c>
      <c r="L864" s="56">
        <v>4914</v>
      </c>
      <c r="M864" s="56">
        <v>4212</v>
      </c>
      <c r="N864" s="56">
        <v>864</v>
      </c>
      <c r="O864" s="56">
        <v>0</v>
      </c>
      <c r="P864" s="58">
        <v>0</v>
      </c>
      <c r="Q864" s="59">
        <f t="shared" si="185"/>
        <v>10152</v>
      </c>
    </row>
    <row r="865" spans="1:17" ht="26.25" thickBot="1">
      <c r="A865" s="31" t="s">
        <v>145</v>
      </c>
      <c r="B865" s="44">
        <f t="shared" ref="B865:Q865" si="186">B848+B845+B829+B826+B823+B820+B817+B814+B811+B802+B799+B796+B791+B788+B785+B782+B773+B770+B767+B762+B759</f>
        <v>198617</v>
      </c>
      <c r="C865" s="44">
        <f t="shared" si="186"/>
        <v>12814</v>
      </c>
      <c r="D865" s="44">
        <f t="shared" si="186"/>
        <v>2309956</v>
      </c>
      <c r="E865" s="44">
        <f t="shared" si="186"/>
        <v>361388</v>
      </c>
      <c r="F865" s="44">
        <f t="shared" si="186"/>
        <v>93284</v>
      </c>
      <c r="G865" s="44">
        <f t="shared" si="186"/>
        <v>10500</v>
      </c>
      <c r="H865" s="82">
        <f t="shared" si="186"/>
        <v>8397</v>
      </c>
      <c r="I865" s="67">
        <f t="shared" si="186"/>
        <v>2994956</v>
      </c>
      <c r="J865" s="44">
        <f t="shared" si="186"/>
        <v>1672791.2999999998</v>
      </c>
      <c r="K865" s="44">
        <f t="shared" si="186"/>
        <v>1122588</v>
      </c>
      <c r="L865" s="44">
        <f t="shared" si="186"/>
        <v>7472201.5999999996</v>
      </c>
      <c r="M865" s="44">
        <f t="shared" si="186"/>
        <v>3271479.1</v>
      </c>
      <c r="N865" s="44">
        <f t="shared" si="186"/>
        <v>1692724.9</v>
      </c>
      <c r="O865" s="44">
        <f t="shared" si="186"/>
        <v>34500</v>
      </c>
      <c r="P865" s="82">
        <f t="shared" si="186"/>
        <v>35851</v>
      </c>
      <c r="Q865" s="67">
        <f t="shared" si="186"/>
        <v>15302135.900000002</v>
      </c>
    </row>
    <row r="866" spans="1:17" ht="102.75" thickBot="1">
      <c r="A866" s="36" t="s">
        <v>142</v>
      </c>
      <c r="B866" s="37" t="s">
        <v>107</v>
      </c>
      <c r="C866" s="38" t="s">
        <v>108</v>
      </c>
      <c r="D866" s="38" t="s">
        <v>109</v>
      </c>
      <c r="E866" s="38" t="s">
        <v>110</v>
      </c>
      <c r="F866" s="38" t="s">
        <v>111</v>
      </c>
      <c r="G866" s="38" t="s">
        <v>112</v>
      </c>
      <c r="H866" s="39" t="s">
        <v>113</v>
      </c>
      <c r="I866" s="81" t="s">
        <v>92</v>
      </c>
      <c r="J866" s="41" t="s">
        <v>93</v>
      </c>
      <c r="K866" s="41" t="s">
        <v>94</v>
      </c>
      <c r="L866" s="41" t="s">
        <v>95</v>
      </c>
      <c r="M866" s="41" t="s">
        <v>96</v>
      </c>
      <c r="N866" s="41" t="s">
        <v>97</v>
      </c>
      <c r="O866" s="41" t="s">
        <v>98</v>
      </c>
      <c r="P866" s="42" t="s">
        <v>99</v>
      </c>
      <c r="Q866" s="43" t="s">
        <v>92</v>
      </c>
    </row>
    <row r="867" spans="1:17" ht="25.15" customHeight="1" thickBot="1">
      <c r="A867" s="45" t="s">
        <v>2</v>
      </c>
      <c r="B867" s="46">
        <v>879</v>
      </c>
      <c r="C867" s="46">
        <v>414</v>
      </c>
      <c r="D867" s="46">
        <v>0</v>
      </c>
      <c r="E867" s="46">
        <v>873</v>
      </c>
      <c r="F867" s="46">
        <v>432</v>
      </c>
      <c r="G867" s="46">
        <v>0</v>
      </c>
      <c r="H867" s="46">
        <v>0</v>
      </c>
      <c r="I867" s="47">
        <f t="shared" ref="I867" si="187">SUM(I868:I869)</f>
        <v>2598</v>
      </c>
      <c r="J867" s="46">
        <v>26638</v>
      </c>
      <c r="K867" s="46">
        <v>12483</v>
      </c>
      <c r="L867" s="46">
        <v>0</v>
      </c>
      <c r="M867" s="46">
        <v>29412</v>
      </c>
      <c r="N867" s="46">
        <v>15143</v>
      </c>
      <c r="O867" s="46">
        <v>0</v>
      </c>
      <c r="P867" s="48">
        <v>0</v>
      </c>
      <c r="Q867" s="47">
        <f t="shared" ref="Q867" si="188">SUM(Q868:Q869)</f>
        <v>83676</v>
      </c>
    </row>
    <row r="868" spans="1:17" ht="25.15" customHeight="1">
      <c r="A868" s="49" t="s">
        <v>3</v>
      </c>
      <c r="B868" s="50">
        <v>523</v>
      </c>
      <c r="C868" s="51">
        <v>243</v>
      </c>
      <c r="D868" s="51">
        <v>0</v>
      </c>
      <c r="E868" s="51">
        <v>675</v>
      </c>
      <c r="F868" s="51">
        <v>365</v>
      </c>
      <c r="G868" s="51">
        <v>0</v>
      </c>
      <c r="H868" s="51">
        <v>0</v>
      </c>
      <c r="I868" s="52">
        <f>SUM(B868:H868)</f>
        <v>1806</v>
      </c>
      <c r="J868" s="50">
        <v>19874</v>
      </c>
      <c r="K868" s="51">
        <v>9234</v>
      </c>
      <c r="L868" s="51">
        <v>0</v>
      </c>
      <c r="M868" s="51">
        <v>25650</v>
      </c>
      <c r="N868" s="51">
        <v>13870</v>
      </c>
      <c r="O868" s="51">
        <v>0</v>
      </c>
      <c r="P868" s="53">
        <v>0</v>
      </c>
      <c r="Q868" s="54">
        <f>SUM(J868:P868)</f>
        <v>68628</v>
      </c>
    </row>
    <row r="869" spans="1:17" ht="25.15" customHeight="1" thickBot="1">
      <c r="A869" s="49" t="s">
        <v>4</v>
      </c>
      <c r="B869" s="55">
        <v>356</v>
      </c>
      <c r="C869" s="56">
        <v>171</v>
      </c>
      <c r="D869" s="56">
        <v>0</v>
      </c>
      <c r="E869" s="56">
        <v>198</v>
      </c>
      <c r="F869" s="56">
        <v>67</v>
      </c>
      <c r="G869" s="56">
        <v>0</v>
      </c>
      <c r="H869" s="56">
        <v>0</v>
      </c>
      <c r="I869" s="57">
        <f>SUM(B869:H869)</f>
        <v>792</v>
      </c>
      <c r="J869" s="55">
        <v>6764</v>
      </c>
      <c r="K869" s="56">
        <v>3249</v>
      </c>
      <c r="L869" s="56">
        <v>0</v>
      </c>
      <c r="M869" s="56">
        <v>3762</v>
      </c>
      <c r="N869" s="56">
        <v>1273</v>
      </c>
      <c r="O869" s="56">
        <v>0</v>
      </c>
      <c r="P869" s="58">
        <v>0</v>
      </c>
      <c r="Q869" s="59">
        <f>SUM(J869:P869)</f>
        <v>15048</v>
      </c>
    </row>
    <row r="870" spans="1:17" ht="25.15" customHeight="1" thickBot="1">
      <c r="A870" s="60" t="s">
        <v>5</v>
      </c>
      <c r="B870" s="46">
        <v>7073</v>
      </c>
      <c r="C870" s="46">
        <v>3834</v>
      </c>
      <c r="D870" s="46">
        <v>0</v>
      </c>
      <c r="E870" s="46">
        <v>10169</v>
      </c>
      <c r="F870" s="46">
        <v>8145</v>
      </c>
      <c r="G870" s="46">
        <v>0</v>
      </c>
      <c r="H870" s="46">
        <v>0</v>
      </c>
      <c r="I870" s="47">
        <f t="shared" ref="I870" si="189">SUM(I871:I874)</f>
        <v>29221</v>
      </c>
      <c r="J870" s="46">
        <v>550464</v>
      </c>
      <c r="K870" s="46">
        <v>311564</v>
      </c>
      <c r="L870" s="46">
        <v>0</v>
      </c>
      <c r="M870" s="46">
        <v>887880</v>
      </c>
      <c r="N870" s="46">
        <v>715622</v>
      </c>
      <c r="O870" s="46">
        <v>0</v>
      </c>
      <c r="P870" s="48">
        <v>0</v>
      </c>
      <c r="Q870" s="47">
        <f t="shared" ref="Q870" si="190">SUM(Q871:Q874)</f>
        <v>2465530</v>
      </c>
    </row>
    <row r="871" spans="1:17" ht="25.15" customHeight="1">
      <c r="A871" s="61" t="s">
        <v>6</v>
      </c>
      <c r="B871" s="62">
        <v>978</v>
      </c>
      <c r="C871" s="63">
        <v>917</v>
      </c>
      <c r="D871" s="63">
        <v>0</v>
      </c>
      <c r="E871" s="63">
        <v>1640</v>
      </c>
      <c r="F871" s="63">
        <v>1512</v>
      </c>
      <c r="G871" s="63">
        <v>0</v>
      </c>
      <c r="H871" s="63">
        <v>0</v>
      </c>
      <c r="I871" s="52">
        <f>SUM(B871:H871)</f>
        <v>5047</v>
      </c>
      <c r="J871" s="50">
        <v>72372</v>
      </c>
      <c r="K871" s="51">
        <v>67858</v>
      </c>
      <c r="L871" s="51">
        <v>0</v>
      </c>
      <c r="M871" s="51">
        <v>121360</v>
      </c>
      <c r="N871" s="51">
        <v>111888</v>
      </c>
      <c r="O871" s="51">
        <v>0</v>
      </c>
      <c r="P871" s="53">
        <v>0</v>
      </c>
      <c r="Q871" s="54">
        <f>SUM(J871:P871)</f>
        <v>373478</v>
      </c>
    </row>
    <row r="872" spans="1:17" ht="25.15" customHeight="1">
      <c r="A872" s="61" t="s">
        <v>7</v>
      </c>
      <c r="B872" s="62">
        <v>206</v>
      </c>
      <c r="C872" s="63">
        <v>168</v>
      </c>
      <c r="D872" s="63">
        <v>0</v>
      </c>
      <c r="E872" s="63">
        <v>230</v>
      </c>
      <c r="F872" s="63">
        <v>382</v>
      </c>
      <c r="G872" s="63">
        <v>0</v>
      </c>
      <c r="H872" s="63">
        <v>0</v>
      </c>
      <c r="I872" s="64">
        <f>SUM(B872:H872)</f>
        <v>986</v>
      </c>
      <c r="J872" s="62">
        <v>7622</v>
      </c>
      <c r="K872" s="63">
        <v>6216</v>
      </c>
      <c r="L872" s="63">
        <v>0</v>
      </c>
      <c r="M872" s="63">
        <v>8510</v>
      </c>
      <c r="N872" s="63">
        <v>14134</v>
      </c>
      <c r="O872" s="63">
        <v>0</v>
      </c>
      <c r="P872" s="65">
        <v>0</v>
      </c>
      <c r="Q872" s="66">
        <f>SUM(J872:P872)</f>
        <v>36482</v>
      </c>
    </row>
    <row r="873" spans="1:17" ht="25.15" customHeight="1">
      <c r="A873" s="49" t="s">
        <v>8</v>
      </c>
      <c r="B873" s="62">
        <v>2665</v>
      </c>
      <c r="C873" s="63">
        <v>1569</v>
      </c>
      <c r="D873" s="63">
        <v>0</v>
      </c>
      <c r="E873" s="63">
        <v>5483</v>
      </c>
      <c r="F873" s="63">
        <v>4469</v>
      </c>
      <c r="G873" s="63">
        <v>0</v>
      </c>
      <c r="H873" s="63">
        <v>0</v>
      </c>
      <c r="I873" s="64">
        <f>SUM(B873:H873)</f>
        <v>14186</v>
      </c>
      <c r="J873" s="62">
        <v>293150</v>
      </c>
      <c r="K873" s="63">
        <v>172590</v>
      </c>
      <c r="L873" s="63">
        <v>0</v>
      </c>
      <c r="M873" s="63">
        <v>603130</v>
      </c>
      <c r="N873" s="63">
        <v>491590</v>
      </c>
      <c r="O873" s="63">
        <v>0</v>
      </c>
      <c r="P873" s="65">
        <v>0</v>
      </c>
      <c r="Q873" s="66">
        <f>SUM(J873:P873)</f>
        <v>1560460</v>
      </c>
    </row>
    <row r="874" spans="1:17" ht="25.15" customHeight="1" thickBot="1">
      <c r="A874" s="49" t="s">
        <v>9</v>
      </c>
      <c r="B874" s="62">
        <v>3224</v>
      </c>
      <c r="C874" s="63">
        <v>1180</v>
      </c>
      <c r="D874" s="63">
        <v>0</v>
      </c>
      <c r="E874" s="63">
        <v>2816</v>
      </c>
      <c r="F874" s="63">
        <v>1782</v>
      </c>
      <c r="G874" s="63">
        <v>0</v>
      </c>
      <c r="H874" s="63">
        <v>0</v>
      </c>
      <c r="I874" s="64">
        <f>SUM(B874:H874)</f>
        <v>9002</v>
      </c>
      <c r="J874" s="62">
        <v>177320</v>
      </c>
      <c r="K874" s="63">
        <v>64900</v>
      </c>
      <c r="L874" s="63">
        <v>0</v>
      </c>
      <c r="M874" s="63">
        <v>154880</v>
      </c>
      <c r="N874" s="63">
        <v>98010</v>
      </c>
      <c r="O874" s="63">
        <v>0</v>
      </c>
      <c r="P874" s="65">
        <v>0</v>
      </c>
      <c r="Q874" s="66">
        <f>SUM(J874:P874)</f>
        <v>495110</v>
      </c>
    </row>
    <row r="875" spans="1:17" ht="25.15" customHeight="1" thickBot="1">
      <c r="A875" s="60" t="s">
        <v>10</v>
      </c>
      <c r="B875" s="46">
        <v>174</v>
      </c>
      <c r="C875" s="46">
        <v>201</v>
      </c>
      <c r="D875" s="46">
        <v>0</v>
      </c>
      <c r="E875" s="46">
        <v>362</v>
      </c>
      <c r="F875" s="46">
        <v>231</v>
      </c>
      <c r="G875" s="46">
        <v>0</v>
      </c>
      <c r="H875" s="46">
        <v>0</v>
      </c>
      <c r="I875" s="47">
        <f t="shared" ref="I875" si="191">SUM(I876:I877)</f>
        <v>968</v>
      </c>
      <c r="J875" s="46">
        <v>22152</v>
      </c>
      <c r="K875" s="46">
        <v>27248</v>
      </c>
      <c r="L875" s="46">
        <v>0</v>
      </c>
      <c r="M875" s="46">
        <v>49920</v>
      </c>
      <c r="N875" s="46">
        <v>32864</v>
      </c>
      <c r="O875" s="46">
        <v>0</v>
      </c>
      <c r="P875" s="48">
        <v>0</v>
      </c>
      <c r="Q875" s="47">
        <f t="shared" ref="Q875" si="192">SUM(Q876:Q877)</f>
        <v>132184</v>
      </c>
    </row>
    <row r="876" spans="1:17" ht="25.15" customHeight="1">
      <c r="A876" s="61" t="s">
        <v>11</v>
      </c>
      <c r="B876" s="62">
        <v>39</v>
      </c>
      <c r="C876" s="63">
        <v>61</v>
      </c>
      <c r="D876" s="63">
        <v>0</v>
      </c>
      <c r="E876" s="63">
        <v>118</v>
      </c>
      <c r="F876" s="63">
        <v>85</v>
      </c>
      <c r="G876" s="63">
        <v>0</v>
      </c>
      <c r="H876" s="63">
        <v>0</v>
      </c>
      <c r="I876" s="64">
        <f>SUM(B876:H876)</f>
        <v>303</v>
      </c>
      <c r="J876" s="62">
        <v>8112</v>
      </c>
      <c r="K876" s="63">
        <v>12688</v>
      </c>
      <c r="L876" s="63">
        <v>0</v>
      </c>
      <c r="M876" s="63">
        <v>24544</v>
      </c>
      <c r="N876" s="63">
        <v>17680</v>
      </c>
      <c r="O876" s="63">
        <v>0</v>
      </c>
      <c r="P876" s="65">
        <v>0</v>
      </c>
      <c r="Q876" s="66">
        <f>SUM(J876:P876)</f>
        <v>63024</v>
      </c>
    </row>
    <row r="877" spans="1:17" ht="25.15" customHeight="1" thickBot="1">
      <c r="A877" s="61" t="s">
        <v>12</v>
      </c>
      <c r="B877" s="62">
        <v>135</v>
      </c>
      <c r="C877" s="63">
        <v>140</v>
      </c>
      <c r="D877" s="63">
        <v>0</v>
      </c>
      <c r="E877" s="63">
        <v>244</v>
      </c>
      <c r="F877" s="63">
        <v>146</v>
      </c>
      <c r="G877" s="63">
        <v>0</v>
      </c>
      <c r="H877" s="63">
        <v>0</v>
      </c>
      <c r="I877" s="64">
        <f>SUM(B877:H877)</f>
        <v>665</v>
      </c>
      <c r="J877" s="62">
        <v>14040</v>
      </c>
      <c r="K877" s="63">
        <v>14560</v>
      </c>
      <c r="L877" s="63">
        <v>0</v>
      </c>
      <c r="M877" s="63">
        <v>25376</v>
      </c>
      <c r="N877" s="63">
        <v>15184</v>
      </c>
      <c r="O877" s="63">
        <v>0</v>
      </c>
      <c r="P877" s="65">
        <v>0</v>
      </c>
      <c r="Q877" s="66">
        <f>SUM(J877:P877)</f>
        <v>69160</v>
      </c>
    </row>
    <row r="878" spans="1:17" ht="25.15" customHeight="1" thickBot="1">
      <c r="A878" s="60" t="s">
        <v>13</v>
      </c>
      <c r="B878" s="46">
        <v>206</v>
      </c>
      <c r="C878" s="46">
        <v>262</v>
      </c>
      <c r="D878" s="46">
        <v>0</v>
      </c>
      <c r="E878" s="46">
        <v>386</v>
      </c>
      <c r="F878" s="46">
        <v>336</v>
      </c>
      <c r="G878" s="46">
        <v>0</v>
      </c>
      <c r="H878" s="46">
        <v>0</v>
      </c>
      <c r="I878" s="47">
        <f t="shared" ref="I878" si="193">SUM(I879:I880)</f>
        <v>1190</v>
      </c>
      <c r="J878" s="46">
        <v>36391</v>
      </c>
      <c r="K878" s="46">
        <v>51491</v>
      </c>
      <c r="L878" s="46">
        <v>0</v>
      </c>
      <c r="M878" s="46">
        <v>75198</v>
      </c>
      <c r="N878" s="46">
        <v>67346</v>
      </c>
      <c r="O878" s="46">
        <v>0</v>
      </c>
      <c r="P878" s="48">
        <v>0</v>
      </c>
      <c r="Q878" s="47">
        <f t="shared" ref="Q878" si="194">SUM(Q879:Q880)</f>
        <v>230426</v>
      </c>
    </row>
    <row r="879" spans="1:17" ht="25.15" customHeight="1">
      <c r="A879" s="61" t="s">
        <v>14</v>
      </c>
      <c r="B879" s="62">
        <v>35</v>
      </c>
      <c r="C879" s="63">
        <v>79</v>
      </c>
      <c r="D879" s="63">
        <v>0</v>
      </c>
      <c r="E879" s="63">
        <v>112</v>
      </c>
      <c r="F879" s="63">
        <v>110</v>
      </c>
      <c r="G879" s="63">
        <v>0</v>
      </c>
      <c r="H879" s="63">
        <v>0</v>
      </c>
      <c r="I879" s="64">
        <f>SUM(B879:H879)</f>
        <v>336</v>
      </c>
      <c r="J879" s="62">
        <v>10570</v>
      </c>
      <c r="K879" s="63">
        <v>23858</v>
      </c>
      <c r="L879" s="63">
        <v>0</v>
      </c>
      <c r="M879" s="63">
        <v>33824</v>
      </c>
      <c r="N879" s="63">
        <v>33220</v>
      </c>
      <c r="O879" s="63">
        <v>0</v>
      </c>
      <c r="P879" s="65">
        <v>0</v>
      </c>
      <c r="Q879" s="66">
        <f>SUM(J879:P879)</f>
        <v>101472</v>
      </c>
    </row>
    <row r="880" spans="1:17" ht="25.15" customHeight="1" thickBot="1">
      <c r="A880" s="61" t="s">
        <v>15</v>
      </c>
      <c r="B880" s="62">
        <v>171</v>
      </c>
      <c r="C880" s="63">
        <v>183</v>
      </c>
      <c r="D880" s="63">
        <v>0</v>
      </c>
      <c r="E880" s="63">
        <v>274</v>
      </c>
      <c r="F880" s="63">
        <v>226</v>
      </c>
      <c r="G880" s="63">
        <v>0</v>
      </c>
      <c r="H880" s="63">
        <v>0</v>
      </c>
      <c r="I880" s="64">
        <f>SUM(B880:H880)</f>
        <v>854</v>
      </c>
      <c r="J880" s="62">
        <v>25821</v>
      </c>
      <c r="K880" s="63">
        <v>27633</v>
      </c>
      <c r="L880" s="63">
        <v>0</v>
      </c>
      <c r="M880" s="63">
        <v>41374</v>
      </c>
      <c r="N880" s="63">
        <v>34126</v>
      </c>
      <c r="O880" s="63">
        <v>0</v>
      </c>
      <c r="P880" s="65">
        <v>0</v>
      </c>
      <c r="Q880" s="66">
        <f>SUM(J880:P880)</f>
        <v>128954</v>
      </c>
    </row>
    <row r="881" spans="1:17" ht="25.15" customHeight="1" thickBot="1">
      <c r="A881" s="60" t="s">
        <v>16</v>
      </c>
      <c r="B881" s="46">
        <v>78</v>
      </c>
      <c r="C881" s="46">
        <v>122</v>
      </c>
      <c r="D881" s="46">
        <v>0</v>
      </c>
      <c r="E881" s="46">
        <v>278</v>
      </c>
      <c r="F881" s="46">
        <v>171</v>
      </c>
      <c r="G881" s="46">
        <v>0</v>
      </c>
      <c r="H881" s="46">
        <v>0</v>
      </c>
      <c r="I881" s="47">
        <f t="shared" ref="I881" si="195">SUM(I882:I889)</f>
        <v>649</v>
      </c>
      <c r="J881" s="46">
        <v>19022</v>
      </c>
      <c r="K881" s="46">
        <v>28280</v>
      </c>
      <c r="L881" s="46">
        <v>0</v>
      </c>
      <c r="M881" s="46">
        <v>68253</v>
      </c>
      <c r="N881" s="46">
        <v>41938</v>
      </c>
      <c r="O881" s="46">
        <v>0</v>
      </c>
      <c r="P881" s="48">
        <v>0</v>
      </c>
      <c r="Q881" s="47">
        <f t="shared" ref="Q881" si="196">SUM(Q882:Q889)</f>
        <v>157493</v>
      </c>
    </row>
    <row r="882" spans="1:17" ht="25.15" customHeight="1">
      <c r="A882" s="49" t="s">
        <v>100</v>
      </c>
      <c r="B882" s="62">
        <v>3</v>
      </c>
      <c r="C882" s="63">
        <v>15</v>
      </c>
      <c r="D882" s="63">
        <v>0</v>
      </c>
      <c r="E882" s="63">
        <v>13</v>
      </c>
      <c r="F882" s="63">
        <v>15</v>
      </c>
      <c r="G882" s="63">
        <v>0</v>
      </c>
      <c r="H882" s="63">
        <v>0</v>
      </c>
      <c r="I882" s="64">
        <f t="shared" ref="I882:I889" si="197">SUM(B882:H882)</f>
        <v>46</v>
      </c>
      <c r="J882" s="62">
        <v>780</v>
      </c>
      <c r="K882" s="63">
        <v>3900</v>
      </c>
      <c r="L882" s="63">
        <v>0</v>
      </c>
      <c r="M882" s="63">
        <v>3380</v>
      </c>
      <c r="N882" s="63">
        <v>3900</v>
      </c>
      <c r="O882" s="63">
        <v>0</v>
      </c>
      <c r="P882" s="65">
        <v>0</v>
      </c>
      <c r="Q882" s="66">
        <f t="shared" ref="Q882:Q889" si="198">SUM(J882:P882)</f>
        <v>11960</v>
      </c>
    </row>
    <row r="883" spans="1:17" ht="25.15" customHeight="1">
      <c r="A883" s="49" t="s">
        <v>101</v>
      </c>
      <c r="B883" s="62">
        <v>4</v>
      </c>
      <c r="C883" s="63">
        <v>9</v>
      </c>
      <c r="D883" s="63">
        <v>0</v>
      </c>
      <c r="E883" s="63">
        <v>9</v>
      </c>
      <c r="F883" s="63">
        <v>8</v>
      </c>
      <c r="G883" s="63">
        <v>0</v>
      </c>
      <c r="H883" s="63">
        <v>0</v>
      </c>
      <c r="I883" s="64">
        <f t="shared" si="197"/>
        <v>30</v>
      </c>
      <c r="J883" s="62">
        <v>520</v>
      </c>
      <c r="K883" s="63">
        <v>1170</v>
      </c>
      <c r="L883" s="63">
        <v>0</v>
      </c>
      <c r="M883" s="63">
        <v>1170</v>
      </c>
      <c r="N883" s="63">
        <v>1040</v>
      </c>
      <c r="O883" s="63">
        <v>0</v>
      </c>
      <c r="P883" s="65">
        <v>0</v>
      </c>
      <c r="Q883" s="66">
        <f t="shared" si="198"/>
        <v>3900</v>
      </c>
    </row>
    <row r="884" spans="1:17" ht="25.15" customHeight="1">
      <c r="A884" s="49" t="s">
        <v>17</v>
      </c>
      <c r="B884" s="62">
        <v>0</v>
      </c>
      <c r="C884" s="63">
        <v>0</v>
      </c>
      <c r="D884" s="63">
        <v>0</v>
      </c>
      <c r="E884" s="63">
        <v>9</v>
      </c>
      <c r="F884" s="63">
        <v>7</v>
      </c>
      <c r="G884" s="63">
        <v>0</v>
      </c>
      <c r="H884" s="63">
        <v>0</v>
      </c>
      <c r="I884" s="64">
        <f t="shared" si="197"/>
        <v>16</v>
      </c>
      <c r="J884" s="62">
        <v>0</v>
      </c>
      <c r="K884" s="63">
        <v>0</v>
      </c>
      <c r="L884" s="63">
        <v>0</v>
      </c>
      <c r="M884" s="63">
        <v>3600</v>
      </c>
      <c r="N884" s="63">
        <v>2800</v>
      </c>
      <c r="O884" s="63">
        <v>0</v>
      </c>
      <c r="P884" s="65">
        <v>0</v>
      </c>
      <c r="Q884" s="66">
        <f t="shared" si="198"/>
        <v>6400</v>
      </c>
    </row>
    <row r="885" spans="1:17" ht="25.15" customHeight="1">
      <c r="A885" s="49" t="s">
        <v>18</v>
      </c>
      <c r="B885" s="62">
        <v>31</v>
      </c>
      <c r="C885" s="63">
        <v>44</v>
      </c>
      <c r="D885" s="63">
        <v>0</v>
      </c>
      <c r="E885" s="63">
        <v>106</v>
      </c>
      <c r="F885" s="63">
        <v>61</v>
      </c>
      <c r="G885" s="63">
        <v>0</v>
      </c>
      <c r="H885" s="63">
        <v>0</v>
      </c>
      <c r="I885" s="64">
        <f t="shared" si="197"/>
        <v>242</v>
      </c>
      <c r="J885" s="62">
        <v>6200</v>
      </c>
      <c r="K885" s="63">
        <v>8800</v>
      </c>
      <c r="L885" s="63">
        <v>0</v>
      </c>
      <c r="M885" s="63">
        <v>21200</v>
      </c>
      <c r="N885" s="63">
        <v>12200</v>
      </c>
      <c r="O885" s="63">
        <v>0</v>
      </c>
      <c r="P885" s="65">
        <v>0</v>
      </c>
      <c r="Q885" s="66">
        <f t="shared" si="198"/>
        <v>48400</v>
      </c>
    </row>
    <row r="886" spans="1:17" ht="25.15" customHeight="1">
      <c r="A886" s="49" t="s">
        <v>19</v>
      </c>
      <c r="B886" s="62">
        <v>10</v>
      </c>
      <c r="C886" s="63">
        <v>17</v>
      </c>
      <c r="D886" s="63">
        <v>0</v>
      </c>
      <c r="E886" s="63">
        <v>7</v>
      </c>
      <c r="F886" s="63">
        <v>7</v>
      </c>
      <c r="G886" s="63">
        <v>0</v>
      </c>
      <c r="H886" s="63">
        <v>0</v>
      </c>
      <c r="I886" s="64">
        <f t="shared" si="197"/>
        <v>41</v>
      </c>
      <c r="J886" s="62">
        <v>3040</v>
      </c>
      <c r="K886" s="63">
        <v>5168</v>
      </c>
      <c r="L886" s="63">
        <v>0</v>
      </c>
      <c r="M886" s="63">
        <v>2128</v>
      </c>
      <c r="N886" s="63">
        <v>2128</v>
      </c>
      <c r="O886" s="63">
        <v>0</v>
      </c>
      <c r="P886" s="65">
        <v>0</v>
      </c>
      <c r="Q886" s="66">
        <f t="shared" si="198"/>
        <v>12464</v>
      </c>
    </row>
    <row r="887" spans="1:17" ht="25.15" customHeight="1">
      <c r="A887" s="49" t="s">
        <v>20</v>
      </c>
      <c r="B887" s="62">
        <v>1</v>
      </c>
      <c r="C887" s="63">
        <v>6</v>
      </c>
      <c r="D887" s="63">
        <v>0</v>
      </c>
      <c r="E887" s="63">
        <v>5</v>
      </c>
      <c r="F887" s="63">
        <v>5</v>
      </c>
      <c r="G887" s="63">
        <v>0</v>
      </c>
      <c r="H887" s="63">
        <v>0</v>
      </c>
      <c r="I887" s="64">
        <f t="shared" si="197"/>
        <v>17</v>
      </c>
      <c r="J887" s="62">
        <v>152</v>
      </c>
      <c r="K887" s="63">
        <v>912</v>
      </c>
      <c r="L887" s="63">
        <v>0</v>
      </c>
      <c r="M887" s="63">
        <v>760</v>
      </c>
      <c r="N887" s="63">
        <v>760</v>
      </c>
      <c r="O887" s="63">
        <v>0</v>
      </c>
      <c r="P887" s="65">
        <v>0</v>
      </c>
      <c r="Q887" s="66">
        <f t="shared" si="198"/>
        <v>2584</v>
      </c>
    </row>
    <row r="888" spans="1:17" ht="25.15" customHeight="1">
      <c r="A888" s="49" t="s">
        <v>21</v>
      </c>
      <c r="B888" s="62">
        <v>5</v>
      </c>
      <c r="C888" s="63">
        <v>3</v>
      </c>
      <c r="D888" s="63">
        <v>0</v>
      </c>
      <c r="E888" s="63">
        <v>18</v>
      </c>
      <c r="F888" s="63">
        <v>10</v>
      </c>
      <c r="G888" s="63">
        <v>0</v>
      </c>
      <c r="H888" s="63">
        <v>0</v>
      </c>
      <c r="I888" s="64">
        <f t="shared" si="197"/>
        <v>36</v>
      </c>
      <c r="J888" s="62">
        <v>2450</v>
      </c>
      <c r="K888" s="63">
        <v>1470</v>
      </c>
      <c r="L888" s="63">
        <v>0</v>
      </c>
      <c r="M888" s="63">
        <v>8820</v>
      </c>
      <c r="N888" s="63">
        <v>4900</v>
      </c>
      <c r="O888" s="63">
        <v>0</v>
      </c>
      <c r="P888" s="65">
        <v>0</v>
      </c>
      <c r="Q888" s="66">
        <f t="shared" si="198"/>
        <v>17640</v>
      </c>
    </row>
    <row r="889" spans="1:17" ht="25.15" customHeight="1" thickBot="1">
      <c r="A889" s="49" t="s">
        <v>22</v>
      </c>
      <c r="B889" s="62">
        <v>24</v>
      </c>
      <c r="C889" s="63">
        <v>28</v>
      </c>
      <c r="D889" s="63">
        <v>0</v>
      </c>
      <c r="E889" s="63">
        <v>111</v>
      </c>
      <c r="F889" s="63">
        <v>58</v>
      </c>
      <c r="G889" s="63">
        <v>0</v>
      </c>
      <c r="H889" s="63">
        <v>0</v>
      </c>
      <c r="I889" s="64">
        <f t="shared" si="197"/>
        <v>221</v>
      </c>
      <c r="J889" s="62">
        <v>5880</v>
      </c>
      <c r="K889" s="63">
        <v>6860</v>
      </c>
      <c r="L889" s="63">
        <v>0</v>
      </c>
      <c r="M889" s="63">
        <v>27195</v>
      </c>
      <c r="N889" s="63">
        <v>14210</v>
      </c>
      <c r="O889" s="63">
        <v>0</v>
      </c>
      <c r="P889" s="65">
        <v>0</v>
      </c>
      <c r="Q889" s="66">
        <f t="shared" si="198"/>
        <v>54145</v>
      </c>
    </row>
    <row r="890" spans="1:17" ht="25.15" customHeight="1" thickBot="1">
      <c r="A890" s="60" t="s">
        <v>23</v>
      </c>
      <c r="B890" s="46">
        <v>38</v>
      </c>
      <c r="C890" s="46">
        <v>54</v>
      </c>
      <c r="D890" s="46">
        <v>0</v>
      </c>
      <c r="E890" s="46">
        <v>97</v>
      </c>
      <c r="F890" s="46">
        <v>80</v>
      </c>
      <c r="G890" s="46">
        <v>0</v>
      </c>
      <c r="H890" s="46">
        <v>0</v>
      </c>
      <c r="I890" s="47">
        <f t="shared" ref="I890" si="199">SUM(I891:I892)</f>
        <v>269</v>
      </c>
      <c r="J890" s="46">
        <v>13720</v>
      </c>
      <c r="K890" s="46">
        <v>19600</v>
      </c>
      <c r="L890" s="46">
        <v>0</v>
      </c>
      <c r="M890" s="46">
        <v>36400</v>
      </c>
      <c r="N890" s="46">
        <v>33880</v>
      </c>
      <c r="O890" s="46">
        <v>0</v>
      </c>
      <c r="P890" s="48">
        <v>0</v>
      </c>
      <c r="Q890" s="47">
        <f t="shared" ref="Q890" si="200">SUM(Q891:Q892)</f>
        <v>103600</v>
      </c>
    </row>
    <row r="891" spans="1:17" ht="25.15" customHeight="1">
      <c r="A891" s="61" t="s">
        <v>24</v>
      </c>
      <c r="B891" s="62">
        <v>11</v>
      </c>
      <c r="C891" s="63">
        <v>16</v>
      </c>
      <c r="D891" s="63">
        <v>0</v>
      </c>
      <c r="E891" s="63">
        <v>33</v>
      </c>
      <c r="F891" s="63">
        <v>41</v>
      </c>
      <c r="G891" s="63">
        <v>0</v>
      </c>
      <c r="H891" s="63">
        <v>0</v>
      </c>
      <c r="I891" s="64">
        <f>SUM(B891:H891)</f>
        <v>101</v>
      </c>
      <c r="J891" s="62">
        <v>6160</v>
      </c>
      <c r="K891" s="63">
        <v>8960</v>
      </c>
      <c r="L891" s="63">
        <v>0</v>
      </c>
      <c r="M891" s="63">
        <v>18480</v>
      </c>
      <c r="N891" s="63">
        <v>22960</v>
      </c>
      <c r="O891" s="63">
        <v>0</v>
      </c>
      <c r="P891" s="65">
        <v>0</v>
      </c>
      <c r="Q891" s="66">
        <f>SUM(J891:P891)</f>
        <v>56560</v>
      </c>
    </row>
    <row r="892" spans="1:17" ht="25.15" customHeight="1" thickBot="1">
      <c r="A892" s="61" t="s">
        <v>25</v>
      </c>
      <c r="B892" s="62">
        <v>27</v>
      </c>
      <c r="C892" s="63">
        <v>38</v>
      </c>
      <c r="D892" s="63">
        <v>0</v>
      </c>
      <c r="E892" s="63">
        <v>64</v>
      </c>
      <c r="F892" s="63">
        <v>39</v>
      </c>
      <c r="G892" s="63">
        <v>0</v>
      </c>
      <c r="H892" s="63">
        <v>0</v>
      </c>
      <c r="I892" s="64">
        <f>SUM(B892:H892)</f>
        <v>168</v>
      </c>
      <c r="J892" s="62">
        <v>7560</v>
      </c>
      <c r="K892" s="63">
        <v>10640</v>
      </c>
      <c r="L892" s="63">
        <v>0</v>
      </c>
      <c r="M892" s="63">
        <v>17920</v>
      </c>
      <c r="N892" s="63">
        <v>10920</v>
      </c>
      <c r="O892" s="63">
        <v>0</v>
      </c>
      <c r="P892" s="65">
        <v>0</v>
      </c>
      <c r="Q892" s="66">
        <f>SUM(J892:P892)</f>
        <v>47040</v>
      </c>
    </row>
    <row r="893" spans="1:17" ht="25.15" customHeight="1" thickBot="1">
      <c r="A893" s="60" t="s">
        <v>26</v>
      </c>
      <c r="B893" s="46">
        <v>7</v>
      </c>
      <c r="C893" s="46">
        <v>13</v>
      </c>
      <c r="D893" s="46">
        <v>0</v>
      </c>
      <c r="E893" s="46">
        <v>11</v>
      </c>
      <c r="F893" s="46">
        <v>10</v>
      </c>
      <c r="G893" s="46">
        <v>0</v>
      </c>
      <c r="H893" s="46">
        <v>0</v>
      </c>
      <c r="I893" s="47">
        <f t="shared" ref="I893" si="201">SUM(I894:I895)</f>
        <v>41</v>
      </c>
      <c r="J893" s="46">
        <v>6825</v>
      </c>
      <c r="K893" s="46">
        <v>9975</v>
      </c>
      <c r="L893" s="46">
        <v>0</v>
      </c>
      <c r="M893" s="46">
        <v>8925</v>
      </c>
      <c r="N893" s="46">
        <v>7350</v>
      </c>
      <c r="O893" s="46">
        <v>0</v>
      </c>
      <c r="P893" s="48">
        <v>0</v>
      </c>
      <c r="Q893" s="67">
        <f t="shared" ref="Q893" si="202">SUM(Q894:Q895)</f>
        <v>33075</v>
      </c>
    </row>
    <row r="894" spans="1:17" ht="25.15" customHeight="1">
      <c r="A894" s="61" t="s">
        <v>27</v>
      </c>
      <c r="B894" s="62">
        <v>6</v>
      </c>
      <c r="C894" s="63">
        <v>6</v>
      </c>
      <c r="D894" s="63">
        <v>0</v>
      </c>
      <c r="E894" s="63">
        <v>6</v>
      </c>
      <c r="F894" s="63">
        <v>4</v>
      </c>
      <c r="G894" s="63">
        <v>0</v>
      </c>
      <c r="H894" s="63">
        <v>0</v>
      </c>
      <c r="I894" s="64">
        <f>SUM(B894:H894)</f>
        <v>22</v>
      </c>
      <c r="J894" s="62">
        <v>6300</v>
      </c>
      <c r="K894" s="63">
        <v>6300</v>
      </c>
      <c r="L894" s="63">
        <v>0</v>
      </c>
      <c r="M894" s="63">
        <v>6300</v>
      </c>
      <c r="N894" s="63">
        <v>4200</v>
      </c>
      <c r="O894" s="63">
        <v>0</v>
      </c>
      <c r="P894" s="65">
        <v>0</v>
      </c>
      <c r="Q894" s="66">
        <f>SUM(J894:P894)</f>
        <v>23100</v>
      </c>
    </row>
    <row r="895" spans="1:17" ht="25.15" customHeight="1" thickBot="1">
      <c r="A895" s="61" t="s">
        <v>28</v>
      </c>
      <c r="B895" s="62">
        <v>1</v>
      </c>
      <c r="C895" s="63">
        <v>7</v>
      </c>
      <c r="D895" s="63">
        <v>0</v>
      </c>
      <c r="E895" s="63">
        <v>5</v>
      </c>
      <c r="F895" s="63">
        <v>6</v>
      </c>
      <c r="G895" s="63">
        <v>0</v>
      </c>
      <c r="H895" s="63">
        <v>0</v>
      </c>
      <c r="I895" s="64">
        <f>SUM(B895:H895)</f>
        <v>19</v>
      </c>
      <c r="J895" s="62">
        <v>525</v>
      </c>
      <c r="K895" s="63">
        <v>3675</v>
      </c>
      <c r="L895" s="63">
        <v>0</v>
      </c>
      <c r="M895" s="63">
        <v>2625</v>
      </c>
      <c r="N895" s="63">
        <v>3150</v>
      </c>
      <c r="O895" s="63">
        <v>0</v>
      </c>
      <c r="P895" s="65">
        <v>0</v>
      </c>
      <c r="Q895" s="66">
        <f>SUM(J895:P895)</f>
        <v>9975</v>
      </c>
    </row>
    <row r="896" spans="1:17" ht="25.15" customHeight="1" thickBot="1">
      <c r="A896" s="60" t="s">
        <v>29</v>
      </c>
      <c r="B896" s="46">
        <v>456</v>
      </c>
      <c r="C896" s="46">
        <v>547</v>
      </c>
      <c r="D896" s="46">
        <v>0</v>
      </c>
      <c r="E896" s="46">
        <v>534</v>
      </c>
      <c r="F896" s="46">
        <v>187</v>
      </c>
      <c r="G896" s="46">
        <v>0</v>
      </c>
      <c r="H896" s="46">
        <v>0</v>
      </c>
      <c r="I896" s="47">
        <f t="shared" ref="I896" si="203">SUM(I897:I898)</f>
        <v>1724</v>
      </c>
      <c r="J896" s="46">
        <v>13185</v>
      </c>
      <c r="K896" s="46">
        <v>15765</v>
      </c>
      <c r="L896" s="46">
        <v>0</v>
      </c>
      <c r="M896" s="46">
        <v>14820</v>
      </c>
      <c r="N896" s="46">
        <v>5025</v>
      </c>
      <c r="O896" s="46">
        <v>0</v>
      </c>
      <c r="P896" s="48">
        <v>0</v>
      </c>
      <c r="Q896" s="47">
        <f t="shared" ref="Q896" si="204">SUM(Q897:Q898)</f>
        <v>48795</v>
      </c>
    </row>
    <row r="897" spans="1:17" ht="25.15" customHeight="1">
      <c r="A897" s="49" t="s">
        <v>30</v>
      </c>
      <c r="B897" s="62">
        <v>423</v>
      </c>
      <c r="C897" s="63">
        <v>504</v>
      </c>
      <c r="D897" s="63">
        <v>0</v>
      </c>
      <c r="E897" s="63">
        <v>454</v>
      </c>
      <c r="F897" s="63">
        <v>148</v>
      </c>
      <c r="G897" s="63">
        <v>0</v>
      </c>
      <c r="H897" s="63">
        <v>0</v>
      </c>
      <c r="I897" s="64">
        <f>SUM(B897:H897)</f>
        <v>1529</v>
      </c>
      <c r="J897" s="62">
        <v>12690</v>
      </c>
      <c r="K897" s="63">
        <v>15120</v>
      </c>
      <c r="L897" s="63">
        <v>0</v>
      </c>
      <c r="M897" s="63">
        <v>13620</v>
      </c>
      <c r="N897" s="63">
        <v>4440</v>
      </c>
      <c r="O897" s="63">
        <v>0</v>
      </c>
      <c r="P897" s="65">
        <v>0</v>
      </c>
      <c r="Q897" s="66">
        <f>SUM(J897:P897)</f>
        <v>45870</v>
      </c>
    </row>
    <row r="898" spans="1:17" ht="25.15" customHeight="1" thickBot="1">
      <c r="A898" s="49" t="s">
        <v>102</v>
      </c>
      <c r="B898" s="62">
        <v>33</v>
      </c>
      <c r="C898" s="63">
        <v>43</v>
      </c>
      <c r="D898" s="63">
        <v>0</v>
      </c>
      <c r="E898" s="63">
        <v>80</v>
      </c>
      <c r="F898" s="63">
        <v>39</v>
      </c>
      <c r="G898" s="63">
        <v>0</v>
      </c>
      <c r="H898" s="63">
        <v>0</v>
      </c>
      <c r="I898" s="64">
        <f>SUM(B898:H898)</f>
        <v>195</v>
      </c>
      <c r="J898" s="62">
        <v>495</v>
      </c>
      <c r="K898" s="63">
        <v>645</v>
      </c>
      <c r="L898" s="63">
        <v>0</v>
      </c>
      <c r="M898" s="63">
        <v>1200</v>
      </c>
      <c r="N898" s="63">
        <v>585</v>
      </c>
      <c r="O898" s="63">
        <v>0</v>
      </c>
      <c r="P898" s="65">
        <v>0</v>
      </c>
      <c r="Q898" s="66">
        <f>SUM(J898:P898)</f>
        <v>2925</v>
      </c>
    </row>
    <row r="899" spans="1:17" ht="25.15" customHeight="1" thickBot="1">
      <c r="A899" s="60" t="s">
        <v>32</v>
      </c>
      <c r="B899" s="46">
        <v>3469</v>
      </c>
      <c r="C899" s="46">
        <v>5761</v>
      </c>
      <c r="D899" s="46">
        <v>0</v>
      </c>
      <c r="E899" s="46">
        <v>7434</v>
      </c>
      <c r="F899" s="46">
        <v>5330</v>
      </c>
      <c r="G899" s="46">
        <v>0</v>
      </c>
      <c r="H899" s="46">
        <v>0</v>
      </c>
      <c r="I899" s="47">
        <f t="shared" ref="I899" si="205">SUM(I900:I903)</f>
        <v>21994</v>
      </c>
      <c r="J899" s="46">
        <v>270510</v>
      </c>
      <c r="K899" s="46">
        <v>435030</v>
      </c>
      <c r="L899" s="46">
        <v>0</v>
      </c>
      <c r="M899" s="46">
        <v>575895</v>
      </c>
      <c r="N899" s="46">
        <v>381240</v>
      </c>
      <c r="O899" s="46">
        <v>0</v>
      </c>
      <c r="P899" s="48">
        <v>0</v>
      </c>
      <c r="Q899" s="67">
        <f t="shared" ref="Q899" si="206">SUM(Q900:Q903)</f>
        <v>1662675</v>
      </c>
    </row>
    <row r="900" spans="1:17" ht="25.15" customHeight="1">
      <c r="A900" s="61" t="s">
        <v>33</v>
      </c>
      <c r="B900" s="62">
        <v>918</v>
      </c>
      <c r="C900" s="63">
        <v>2028</v>
      </c>
      <c r="D900" s="63">
        <v>0</v>
      </c>
      <c r="E900" s="63">
        <v>1885</v>
      </c>
      <c r="F900" s="63">
        <v>1482</v>
      </c>
      <c r="G900" s="63">
        <v>0</v>
      </c>
      <c r="H900" s="63">
        <v>0</v>
      </c>
      <c r="I900" s="64">
        <f>SUM(B900:H900)</f>
        <v>6313</v>
      </c>
      <c r="J900" s="62">
        <v>55080</v>
      </c>
      <c r="K900" s="63">
        <v>121680</v>
      </c>
      <c r="L900" s="63">
        <v>0</v>
      </c>
      <c r="M900" s="63">
        <v>113100</v>
      </c>
      <c r="N900" s="63">
        <v>88920</v>
      </c>
      <c r="O900" s="63">
        <v>0</v>
      </c>
      <c r="P900" s="65">
        <v>0</v>
      </c>
      <c r="Q900" s="66">
        <f>SUM(J900:P900)</f>
        <v>378780</v>
      </c>
    </row>
    <row r="901" spans="1:17" ht="25.15" customHeight="1">
      <c r="A901" s="61" t="s">
        <v>34</v>
      </c>
      <c r="B901" s="62">
        <v>35</v>
      </c>
      <c r="C901" s="63">
        <v>71</v>
      </c>
      <c r="D901" s="63">
        <v>0</v>
      </c>
      <c r="E901" s="63">
        <v>107</v>
      </c>
      <c r="F901" s="63">
        <v>240</v>
      </c>
      <c r="G901" s="63">
        <v>0</v>
      </c>
      <c r="H901" s="63">
        <v>0</v>
      </c>
      <c r="I901" s="64">
        <f>SUM(B901:H901)</f>
        <v>453</v>
      </c>
      <c r="J901" s="62">
        <v>1050</v>
      </c>
      <c r="K901" s="63">
        <v>2130</v>
      </c>
      <c r="L901" s="63">
        <v>0</v>
      </c>
      <c r="M901" s="63">
        <v>3210</v>
      </c>
      <c r="N901" s="63">
        <v>7200</v>
      </c>
      <c r="O901" s="63">
        <v>0</v>
      </c>
      <c r="P901" s="65">
        <v>0</v>
      </c>
      <c r="Q901" s="66">
        <f>SUM(J901:P901)</f>
        <v>13590</v>
      </c>
    </row>
    <row r="902" spans="1:17" ht="25.15" customHeight="1">
      <c r="A902" s="49" t="s">
        <v>35</v>
      </c>
      <c r="B902" s="62">
        <v>2248</v>
      </c>
      <c r="C902" s="63">
        <v>3254</v>
      </c>
      <c r="D902" s="63">
        <v>0</v>
      </c>
      <c r="E902" s="63">
        <v>4771</v>
      </c>
      <c r="F902" s="63">
        <v>2728</v>
      </c>
      <c r="G902" s="63">
        <v>0</v>
      </c>
      <c r="H902" s="63">
        <v>0</v>
      </c>
      <c r="I902" s="64">
        <f>SUM(B902:H902)</f>
        <v>13001</v>
      </c>
      <c r="J902" s="62">
        <v>202320</v>
      </c>
      <c r="K902" s="63">
        <v>292860</v>
      </c>
      <c r="L902" s="63">
        <v>0</v>
      </c>
      <c r="M902" s="63">
        <v>429390</v>
      </c>
      <c r="N902" s="63">
        <v>245520</v>
      </c>
      <c r="O902" s="63">
        <v>0</v>
      </c>
      <c r="P902" s="65">
        <v>0</v>
      </c>
      <c r="Q902" s="66">
        <f>SUM(J902:P902)</f>
        <v>1170090</v>
      </c>
    </row>
    <row r="903" spans="1:17" ht="25.15" customHeight="1" thickBot="1">
      <c r="A903" s="49" t="s">
        <v>36</v>
      </c>
      <c r="B903" s="62">
        <v>268</v>
      </c>
      <c r="C903" s="63">
        <v>408</v>
      </c>
      <c r="D903" s="63">
        <v>0</v>
      </c>
      <c r="E903" s="63">
        <v>671</v>
      </c>
      <c r="F903" s="63">
        <v>880</v>
      </c>
      <c r="G903" s="63">
        <v>0</v>
      </c>
      <c r="H903" s="63">
        <v>0</v>
      </c>
      <c r="I903" s="64">
        <f>SUM(B903:H903)</f>
        <v>2227</v>
      </c>
      <c r="J903" s="62">
        <v>12060</v>
      </c>
      <c r="K903" s="63">
        <v>18360</v>
      </c>
      <c r="L903" s="63">
        <v>0</v>
      </c>
      <c r="M903" s="63">
        <v>30195</v>
      </c>
      <c r="N903" s="63">
        <v>39600</v>
      </c>
      <c r="O903" s="63">
        <v>0</v>
      </c>
      <c r="P903" s="65">
        <v>0</v>
      </c>
      <c r="Q903" s="66">
        <f>SUM(J903:P903)</f>
        <v>100215</v>
      </c>
    </row>
    <row r="904" spans="1:17" ht="25.15" customHeight="1" thickBot="1">
      <c r="A904" s="60" t="s">
        <v>37</v>
      </c>
      <c r="B904" s="46">
        <v>45</v>
      </c>
      <c r="C904" s="46">
        <v>117</v>
      </c>
      <c r="D904" s="46">
        <v>0</v>
      </c>
      <c r="E904" s="46">
        <v>117</v>
      </c>
      <c r="F904" s="46">
        <v>72</v>
      </c>
      <c r="G904" s="46">
        <v>0</v>
      </c>
      <c r="H904" s="46">
        <v>0</v>
      </c>
      <c r="I904" s="47">
        <f t="shared" ref="I904" si="207">SUM(I905:I906)</f>
        <v>351</v>
      </c>
      <c r="J904" s="46">
        <v>6885</v>
      </c>
      <c r="K904" s="46">
        <v>18190</v>
      </c>
      <c r="L904" s="46">
        <v>0</v>
      </c>
      <c r="M904" s="46">
        <v>17595</v>
      </c>
      <c r="N904" s="46">
        <v>10200</v>
      </c>
      <c r="O904" s="46">
        <v>0</v>
      </c>
      <c r="P904" s="48">
        <v>0</v>
      </c>
      <c r="Q904" s="67">
        <f t="shared" ref="Q904" si="208">SUM(Q905:Q906)</f>
        <v>52870</v>
      </c>
    </row>
    <row r="905" spans="1:17" ht="25.15" customHeight="1">
      <c r="A905" s="61" t="s">
        <v>38</v>
      </c>
      <c r="B905" s="62">
        <v>36</v>
      </c>
      <c r="C905" s="63">
        <v>97</v>
      </c>
      <c r="D905" s="63">
        <v>0</v>
      </c>
      <c r="E905" s="63">
        <v>90</v>
      </c>
      <c r="F905" s="63">
        <v>48</v>
      </c>
      <c r="G905" s="63">
        <v>0</v>
      </c>
      <c r="H905" s="63">
        <v>0</v>
      </c>
      <c r="I905" s="64">
        <f>SUM(B905:H905)</f>
        <v>271</v>
      </c>
      <c r="J905" s="62">
        <v>6120</v>
      </c>
      <c r="K905" s="63">
        <v>16490</v>
      </c>
      <c r="L905" s="63">
        <v>0</v>
      </c>
      <c r="M905" s="63">
        <v>15300</v>
      </c>
      <c r="N905" s="63">
        <v>8160</v>
      </c>
      <c r="O905" s="63">
        <v>0</v>
      </c>
      <c r="P905" s="65">
        <v>0</v>
      </c>
      <c r="Q905" s="66">
        <f>SUM(J905:P905)</f>
        <v>46070</v>
      </c>
    </row>
    <row r="906" spans="1:17" ht="25.15" customHeight="1" thickBot="1">
      <c r="A906" s="61" t="s">
        <v>39</v>
      </c>
      <c r="B906" s="62">
        <v>9</v>
      </c>
      <c r="C906" s="63">
        <v>20</v>
      </c>
      <c r="D906" s="63">
        <v>0</v>
      </c>
      <c r="E906" s="63">
        <v>27</v>
      </c>
      <c r="F906" s="63">
        <v>24</v>
      </c>
      <c r="G906" s="63">
        <v>0</v>
      </c>
      <c r="H906" s="63">
        <v>0</v>
      </c>
      <c r="I906" s="64">
        <f>SUM(B906:H906)</f>
        <v>80</v>
      </c>
      <c r="J906" s="62">
        <v>765</v>
      </c>
      <c r="K906" s="63">
        <v>1700</v>
      </c>
      <c r="L906" s="63">
        <v>0</v>
      </c>
      <c r="M906" s="63">
        <v>2295</v>
      </c>
      <c r="N906" s="63">
        <v>2040</v>
      </c>
      <c r="O906" s="63">
        <v>0</v>
      </c>
      <c r="P906" s="65">
        <v>0</v>
      </c>
      <c r="Q906" s="66">
        <f>SUM(J906:P906)</f>
        <v>6800</v>
      </c>
    </row>
    <row r="907" spans="1:17" ht="25.15" customHeight="1" thickBot="1">
      <c r="A907" s="60" t="s">
        <v>40</v>
      </c>
      <c r="B907" s="46">
        <v>67</v>
      </c>
      <c r="C907" s="46">
        <v>243</v>
      </c>
      <c r="D907" s="46">
        <v>0</v>
      </c>
      <c r="E907" s="46">
        <v>222</v>
      </c>
      <c r="F907" s="46">
        <v>171</v>
      </c>
      <c r="G907" s="46">
        <v>0</v>
      </c>
      <c r="H907" s="46">
        <v>0</v>
      </c>
      <c r="I907" s="47">
        <f t="shared" ref="I907" si="209">SUM(I908:I909)</f>
        <v>703</v>
      </c>
      <c r="J907" s="46">
        <v>15240</v>
      </c>
      <c r="K907" s="46">
        <v>51720</v>
      </c>
      <c r="L907" s="46">
        <v>0</v>
      </c>
      <c r="M907" s="46">
        <v>48120</v>
      </c>
      <c r="N907" s="46">
        <v>33960</v>
      </c>
      <c r="O907" s="46">
        <v>0</v>
      </c>
      <c r="P907" s="48">
        <v>0</v>
      </c>
      <c r="Q907" s="47">
        <f t="shared" ref="Q907" si="210">SUM(Q908:Q909)</f>
        <v>149040</v>
      </c>
    </row>
    <row r="908" spans="1:17" ht="25.15" customHeight="1">
      <c r="A908" s="61" t="s">
        <v>41</v>
      </c>
      <c r="B908" s="62">
        <v>60</v>
      </c>
      <c r="C908" s="63">
        <v>188</v>
      </c>
      <c r="D908" s="63">
        <v>0</v>
      </c>
      <c r="E908" s="63">
        <v>179</v>
      </c>
      <c r="F908" s="63">
        <v>112</v>
      </c>
      <c r="G908" s="63">
        <v>0</v>
      </c>
      <c r="H908" s="63">
        <v>0</v>
      </c>
      <c r="I908" s="64">
        <f>SUM(B908:H908)</f>
        <v>539</v>
      </c>
      <c r="J908" s="62">
        <v>14400</v>
      </c>
      <c r="K908" s="63">
        <v>45120</v>
      </c>
      <c r="L908" s="63">
        <v>0</v>
      </c>
      <c r="M908" s="63">
        <v>42960</v>
      </c>
      <c r="N908" s="63">
        <v>26880</v>
      </c>
      <c r="O908" s="63">
        <v>0</v>
      </c>
      <c r="P908" s="65">
        <v>0</v>
      </c>
      <c r="Q908" s="66">
        <f>SUM(J908:P908)</f>
        <v>129360</v>
      </c>
    </row>
    <row r="909" spans="1:17" ht="25.15" customHeight="1" thickBot="1">
      <c r="A909" s="61" t="s">
        <v>42</v>
      </c>
      <c r="B909" s="62">
        <v>7</v>
      </c>
      <c r="C909" s="63">
        <v>55</v>
      </c>
      <c r="D909" s="63">
        <v>0</v>
      </c>
      <c r="E909" s="63">
        <v>43</v>
      </c>
      <c r="F909" s="63">
        <v>59</v>
      </c>
      <c r="G909" s="63">
        <v>0</v>
      </c>
      <c r="H909" s="63">
        <v>0</v>
      </c>
      <c r="I909" s="64">
        <f>SUM(B909:H909)</f>
        <v>164</v>
      </c>
      <c r="J909" s="62">
        <v>840</v>
      </c>
      <c r="K909" s="63">
        <v>6600</v>
      </c>
      <c r="L909" s="63">
        <v>0</v>
      </c>
      <c r="M909" s="63">
        <v>5160</v>
      </c>
      <c r="N909" s="63">
        <v>7080</v>
      </c>
      <c r="O909" s="63">
        <v>0</v>
      </c>
      <c r="P909" s="65">
        <v>0</v>
      </c>
      <c r="Q909" s="66">
        <f>SUM(J909:P909)</f>
        <v>19680</v>
      </c>
    </row>
    <row r="910" spans="1:17" ht="25.15" customHeight="1" thickBot="1">
      <c r="A910" s="60" t="s">
        <v>43</v>
      </c>
      <c r="B910" s="46">
        <v>53</v>
      </c>
      <c r="C910" s="46">
        <v>159</v>
      </c>
      <c r="D910" s="46">
        <v>0</v>
      </c>
      <c r="E910" s="46">
        <v>181</v>
      </c>
      <c r="F910" s="46">
        <v>98</v>
      </c>
      <c r="G910" s="46">
        <v>0</v>
      </c>
      <c r="H910" s="46">
        <v>0</v>
      </c>
      <c r="I910" s="47">
        <f t="shared" ref="I910" si="211">SUM(I911:I918)</f>
        <v>491</v>
      </c>
      <c r="J910" s="46">
        <v>11878</v>
      </c>
      <c r="K910" s="46">
        <v>36996</v>
      </c>
      <c r="L910" s="46">
        <v>0</v>
      </c>
      <c r="M910" s="46">
        <v>42581</v>
      </c>
      <c r="N910" s="46">
        <v>23159</v>
      </c>
      <c r="O910" s="46">
        <v>0</v>
      </c>
      <c r="P910" s="48">
        <v>0</v>
      </c>
      <c r="Q910" s="47">
        <f t="shared" ref="Q910" si="212">SUM(Q911:Q918)</f>
        <v>114614</v>
      </c>
    </row>
    <row r="911" spans="1:17" ht="25.15" customHeight="1">
      <c r="A911" s="49" t="s">
        <v>103</v>
      </c>
      <c r="B911" s="62">
        <v>12</v>
      </c>
      <c r="C911" s="63">
        <v>26</v>
      </c>
      <c r="D911" s="63">
        <v>0</v>
      </c>
      <c r="E911" s="63">
        <v>14</v>
      </c>
      <c r="F911" s="63">
        <v>9</v>
      </c>
      <c r="G911" s="63">
        <v>0</v>
      </c>
      <c r="H911" s="63">
        <v>0</v>
      </c>
      <c r="I911" s="64">
        <f t="shared" ref="I911:I918" si="213">SUM(B911:H911)</f>
        <v>61</v>
      </c>
      <c r="J911" s="62">
        <v>2328</v>
      </c>
      <c r="K911" s="63">
        <v>5044</v>
      </c>
      <c r="L911" s="63">
        <v>0</v>
      </c>
      <c r="M911" s="63">
        <v>2716</v>
      </c>
      <c r="N911" s="63">
        <v>1746</v>
      </c>
      <c r="O911" s="63">
        <v>0</v>
      </c>
      <c r="P911" s="65">
        <v>0</v>
      </c>
      <c r="Q911" s="66">
        <f t="shared" ref="Q911:Q918" si="214">SUM(J911:P911)</f>
        <v>11834</v>
      </c>
    </row>
    <row r="912" spans="1:17" ht="25.15" customHeight="1">
      <c r="A912" s="49" t="s">
        <v>104</v>
      </c>
      <c r="B912" s="62">
        <v>0</v>
      </c>
      <c r="C912" s="63">
        <v>1</v>
      </c>
      <c r="D912" s="63">
        <v>0</v>
      </c>
      <c r="E912" s="63">
        <v>5</v>
      </c>
      <c r="F912" s="63">
        <v>4</v>
      </c>
      <c r="G912" s="63">
        <v>0</v>
      </c>
      <c r="H912" s="63">
        <v>0</v>
      </c>
      <c r="I912" s="64">
        <f t="shared" si="213"/>
        <v>10</v>
      </c>
      <c r="J912" s="62">
        <v>0</v>
      </c>
      <c r="K912" s="63">
        <v>97</v>
      </c>
      <c r="L912" s="63">
        <v>0</v>
      </c>
      <c r="M912" s="63">
        <v>485</v>
      </c>
      <c r="N912" s="63">
        <v>388</v>
      </c>
      <c r="O912" s="63">
        <v>0</v>
      </c>
      <c r="P912" s="65">
        <v>0</v>
      </c>
      <c r="Q912" s="66">
        <f t="shared" si="214"/>
        <v>970</v>
      </c>
    </row>
    <row r="913" spans="1:17" ht="25.15" customHeight="1">
      <c r="A913" s="49" t="s">
        <v>44</v>
      </c>
      <c r="B913" s="62">
        <v>5</v>
      </c>
      <c r="C913" s="63">
        <v>17</v>
      </c>
      <c r="D913" s="63">
        <v>0</v>
      </c>
      <c r="E913" s="63">
        <v>18</v>
      </c>
      <c r="F913" s="63">
        <v>4</v>
      </c>
      <c r="G913" s="63">
        <v>0</v>
      </c>
      <c r="H913" s="63">
        <v>0</v>
      </c>
      <c r="I913" s="64">
        <f t="shared" si="213"/>
        <v>44</v>
      </c>
      <c r="J913" s="62">
        <v>1500</v>
      </c>
      <c r="K913" s="63">
        <v>5100</v>
      </c>
      <c r="L913" s="63">
        <v>0</v>
      </c>
      <c r="M913" s="63">
        <v>5400</v>
      </c>
      <c r="N913" s="63">
        <v>1200</v>
      </c>
      <c r="O913" s="63">
        <v>0</v>
      </c>
      <c r="P913" s="65">
        <v>0</v>
      </c>
      <c r="Q913" s="66">
        <f t="shared" si="214"/>
        <v>13200</v>
      </c>
    </row>
    <row r="914" spans="1:17" ht="25.15" customHeight="1">
      <c r="A914" s="49" t="s">
        <v>45</v>
      </c>
      <c r="B914" s="62">
        <v>10</v>
      </c>
      <c r="C914" s="63">
        <v>10</v>
      </c>
      <c r="D914" s="63">
        <v>0</v>
      </c>
      <c r="E914" s="63">
        <v>15</v>
      </c>
      <c r="F914" s="63">
        <v>7</v>
      </c>
      <c r="G914" s="63">
        <v>0</v>
      </c>
      <c r="H914" s="63">
        <v>0</v>
      </c>
      <c r="I914" s="64">
        <f t="shared" si="213"/>
        <v>42</v>
      </c>
      <c r="J914" s="62">
        <v>1500</v>
      </c>
      <c r="K914" s="63">
        <v>1500</v>
      </c>
      <c r="L914" s="63">
        <v>0</v>
      </c>
      <c r="M914" s="63">
        <v>2250</v>
      </c>
      <c r="N914" s="63">
        <v>1050</v>
      </c>
      <c r="O914" s="63">
        <v>0</v>
      </c>
      <c r="P914" s="65">
        <v>0</v>
      </c>
      <c r="Q914" s="66">
        <f t="shared" si="214"/>
        <v>6300</v>
      </c>
    </row>
    <row r="915" spans="1:17" ht="25.15" customHeight="1">
      <c r="A915" s="49" t="s">
        <v>105</v>
      </c>
      <c r="B915" s="62">
        <v>13</v>
      </c>
      <c r="C915" s="63">
        <v>51</v>
      </c>
      <c r="D915" s="63">
        <v>0</v>
      </c>
      <c r="E915" s="63">
        <v>51</v>
      </c>
      <c r="F915" s="63">
        <v>36</v>
      </c>
      <c r="G915" s="63">
        <v>0</v>
      </c>
      <c r="H915" s="63">
        <v>0</v>
      </c>
      <c r="I915" s="64">
        <f t="shared" si="213"/>
        <v>151</v>
      </c>
      <c r="J915" s="62">
        <v>2990</v>
      </c>
      <c r="K915" s="63">
        <v>11730</v>
      </c>
      <c r="L915" s="63">
        <v>0</v>
      </c>
      <c r="M915" s="63">
        <v>11730</v>
      </c>
      <c r="N915" s="63">
        <v>8280</v>
      </c>
      <c r="O915" s="63">
        <v>0</v>
      </c>
      <c r="P915" s="65">
        <v>0</v>
      </c>
      <c r="Q915" s="66">
        <f t="shared" si="214"/>
        <v>34730</v>
      </c>
    </row>
    <row r="916" spans="1:17" ht="25.15" customHeight="1">
      <c r="A916" s="49" t="s">
        <v>106</v>
      </c>
      <c r="B916" s="62">
        <v>2</v>
      </c>
      <c r="C916" s="63">
        <v>5</v>
      </c>
      <c r="D916" s="63">
        <v>0</v>
      </c>
      <c r="E916" s="63">
        <v>5</v>
      </c>
      <c r="F916" s="63">
        <v>6</v>
      </c>
      <c r="G916" s="63">
        <v>0</v>
      </c>
      <c r="H916" s="63">
        <v>0</v>
      </c>
      <c r="I916" s="64">
        <f t="shared" si="213"/>
        <v>18</v>
      </c>
      <c r="J916" s="62">
        <v>230</v>
      </c>
      <c r="K916" s="63">
        <v>575</v>
      </c>
      <c r="L916" s="63">
        <v>0</v>
      </c>
      <c r="M916" s="63">
        <v>575</v>
      </c>
      <c r="N916" s="63">
        <v>690</v>
      </c>
      <c r="O916" s="63">
        <v>0</v>
      </c>
      <c r="P916" s="65">
        <v>0</v>
      </c>
      <c r="Q916" s="66">
        <f t="shared" si="214"/>
        <v>2070</v>
      </c>
    </row>
    <row r="917" spans="1:17" ht="25.15" customHeight="1">
      <c r="A917" s="49" t="s">
        <v>46</v>
      </c>
      <c r="B917" s="62">
        <v>7</v>
      </c>
      <c r="C917" s="63">
        <v>21</v>
      </c>
      <c r="D917" s="63">
        <v>0</v>
      </c>
      <c r="E917" s="63">
        <v>32</v>
      </c>
      <c r="F917" s="63">
        <v>21</v>
      </c>
      <c r="G917" s="63">
        <v>0</v>
      </c>
      <c r="H917" s="63">
        <v>0</v>
      </c>
      <c r="I917" s="64">
        <f t="shared" si="213"/>
        <v>81</v>
      </c>
      <c r="J917" s="62">
        <v>2590</v>
      </c>
      <c r="K917" s="63">
        <v>7770</v>
      </c>
      <c r="L917" s="63">
        <v>0</v>
      </c>
      <c r="M917" s="63">
        <v>11840</v>
      </c>
      <c r="N917" s="63">
        <v>7770</v>
      </c>
      <c r="O917" s="63">
        <v>0</v>
      </c>
      <c r="P917" s="65">
        <v>0</v>
      </c>
      <c r="Q917" s="66">
        <f t="shared" si="214"/>
        <v>29970</v>
      </c>
    </row>
    <row r="918" spans="1:17" ht="25.15" customHeight="1" thickBot="1">
      <c r="A918" s="49" t="s">
        <v>47</v>
      </c>
      <c r="B918" s="62">
        <v>4</v>
      </c>
      <c r="C918" s="63">
        <v>28</v>
      </c>
      <c r="D918" s="63">
        <v>0</v>
      </c>
      <c r="E918" s="63">
        <v>41</v>
      </c>
      <c r="F918" s="63">
        <v>11</v>
      </c>
      <c r="G918" s="63">
        <v>0</v>
      </c>
      <c r="H918" s="63">
        <v>0</v>
      </c>
      <c r="I918" s="64">
        <f t="shared" si="213"/>
        <v>84</v>
      </c>
      <c r="J918" s="62">
        <v>740</v>
      </c>
      <c r="K918" s="63">
        <v>5180</v>
      </c>
      <c r="L918" s="63">
        <v>0</v>
      </c>
      <c r="M918" s="63">
        <v>7585</v>
      </c>
      <c r="N918" s="63">
        <v>2035</v>
      </c>
      <c r="O918" s="63">
        <v>0</v>
      </c>
      <c r="P918" s="65">
        <v>0</v>
      </c>
      <c r="Q918" s="66">
        <f t="shared" si="214"/>
        <v>15540</v>
      </c>
    </row>
    <row r="919" spans="1:17" ht="25.15" customHeight="1" thickBot="1">
      <c r="A919" s="60" t="s">
        <v>48</v>
      </c>
      <c r="B919" s="46">
        <v>35</v>
      </c>
      <c r="C919" s="46">
        <v>108</v>
      </c>
      <c r="D919" s="46">
        <v>0</v>
      </c>
      <c r="E919" s="46">
        <v>107</v>
      </c>
      <c r="F919" s="46">
        <v>58</v>
      </c>
      <c r="G919" s="46">
        <v>0</v>
      </c>
      <c r="H919" s="46">
        <v>0</v>
      </c>
      <c r="I919" s="47">
        <f t="shared" ref="I919" si="215">SUM(I920:I921)</f>
        <v>308</v>
      </c>
      <c r="J919" s="46">
        <v>12810</v>
      </c>
      <c r="K919" s="46">
        <v>39270</v>
      </c>
      <c r="L919" s="46">
        <v>0</v>
      </c>
      <c r="M919" s="46">
        <v>39060</v>
      </c>
      <c r="N919" s="46">
        <v>21000</v>
      </c>
      <c r="O919" s="46">
        <v>0</v>
      </c>
      <c r="P919" s="48">
        <v>0</v>
      </c>
      <c r="Q919" s="47">
        <f t="shared" ref="Q919" si="216">SUM(Q920:Q921)</f>
        <v>112140</v>
      </c>
    </row>
    <row r="920" spans="1:17" ht="25.15" customHeight="1">
      <c r="A920" s="61" t="s">
        <v>49</v>
      </c>
      <c r="B920" s="62">
        <v>26</v>
      </c>
      <c r="C920" s="63">
        <v>79</v>
      </c>
      <c r="D920" s="63">
        <v>0</v>
      </c>
      <c r="E920" s="63">
        <v>79</v>
      </c>
      <c r="F920" s="63">
        <v>42</v>
      </c>
      <c r="G920" s="63">
        <v>0</v>
      </c>
      <c r="H920" s="63">
        <v>0</v>
      </c>
      <c r="I920" s="64">
        <f>SUM(B920:H920)</f>
        <v>226</v>
      </c>
      <c r="J920" s="62">
        <v>10920</v>
      </c>
      <c r="K920" s="63">
        <v>33180</v>
      </c>
      <c r="L920" s="63">
        <v>0</v>
      </c>
      <c r="M920" s="63">
        <v>33180</v>
      </c>
      <c r="N920" s="63">
        <v>17640</v>
      </c>
      <c r="O920" s="63">
        <v>0</v>
      </c>
      <c r="P920" s="65">
        <v>0</v>
      </c>
      <c r="Q920" s="66">
        <f>SUM(J920:P920)</f>
        <v>94920</v>
      </c>
    </row>
    <row r="921" spans="1:17" ht="25.15" customHeight="1" thickBot="1">
      <c r="A921" s="61" t="s">
        <v>50</v>
      </c>
      <c r="B921" s="62">
        <v>9</v>
      </c>
      <c r="C921" s="63">
        <v>29</v>
      </c>
      <c r="D921" s="63">
        <v>0</v>
      </c>
      <c r="E921" s="63">
        <v>28</v>
      </c>
      <c r="F921" s="63">
        <v>16</v>
      </c>
      <c r="G921" s="63">
        <v>0</v>
      </c>
      <c r="H921" s="63">
        <v>0</v>
      </c>
      <c r="I921" s="64">
        <f>SUM(B921:H921)</f>
        <v>82</v>
      </c>
      <c r="J921" s="62">
        <v>1890</v>
      </c>
      <c r="K921" s="63">
        <v>6090</v>
      </c>
      <c r="L921" s="63">
        <v>0</v>
      </c>
      <c r="M921" s="63">
        <v>5880</v>
      </c>
      <c r="N921" s="63">
        <v>3360</v>
      </c>
      <c r="O921" s="63">
        <v>0</v>
      </c>
      <c r="P921" s="65">
        <v>0</v>
      </c>
      <c r="Q921" s="66">
        <f>SUM(J921:P921)</f>
        <v>17220</v>
      </c>
    </row>
    <row r="922" spans="1:17" ht="25.15" customHeight="1" thickBot="1">
      <c r="A922" s="60" t="s">
        <v>117</v>
      </c>
      <c r="B922" s="46">
        <v>15</v>
      </c>
      <c r="C922" s="46">
        <v>46</v>
      </c>
      <c r="D922" s="46">
        <v>0</v>
      </c>
      <c r="E922" s="46">
        <v>45</v>
      </c>
      <c r="F922" s="46">
        <v>25</v>
      </c>
      <c r="G922" s="46">
        <v>0</v>
      </c>
      <c r="H922" s="46">
        <v>0</v>
      </c>
      <c r="I922" s="47">
        <f t="shared" ref="I922" si="217">SUM(I923:I924)</f>
        <v>131</v>
      </c>
      <c r="J922" s="46">
        <v>10400</v>
      </c>
      <c r="K922" s="46">
        <v>34800</v>
      </c>
      <c r="L922" s="46">
        <v>0</v>
      </c>
      <c r="M922" s="46">
        <v>32000</v>
      </c>
      <c r="N922" s="46">
        <v>17600</v>
      </c>
      <c r="O922" s="46">
        <v>0</v>
      </c>
      <c r="P922" s="48">
        <v>0</v>
      </c>
      <c r="Q922" s="47">
        <f t="shared" ref="Q922" si="218">SUM(Q923:Q924)</f>
        <v>94800</v>
      </c>
    </row>
    <row r="923" spans="1:17" ht="25.15" customHeight="1">
      <c r="A923" s="61" t="s">
        <v>51</v>
      </c>
      <c r="B923" s="62">
        <v>11</v>
      </c>
      <c r="C923" s="63">
        <v>41</v>
      </c>
      <c r="D923" s="63">
        <v>0</v>
      </c>
      <c r="E923" s="63">
        <v>35</v>
      </c>
      <c r="F923" s="63">
        <v>19</v>
      </c>
      <c r="G923" s="63">
        <v>0</v>
      </c>
      <c r="H923" s="63">
        <v>0</v>
      </c>
      <c r="I923" s="64">
        <f>SUM(B923:H923)</f>
        <v>106</v>
      </c>
      <c r="J923" s="62">
        <v>8800</v>
      </c>
      <c r="K923" s="63">
        <v>32800</v>
      </c>
      <c r="L923" s="63">
        <v>0</v>
      </c>
      <c r="M923" s="63">
        <v>28000</v>
      </c>
      <c r="N923" s="63">
        <v>15200</v>
      </c>
      <c r="O923" s="63">
        <v>0</v>
      </c>
      <c r="P923" s="65">
        <v>0</v>
      </c>
      <c r="Q923" s="66">
        <f>SUM(J923:P923)</f>
        <v>84800</v>
      </c>
    </row>
    <row r="924" spans="1:17" ht="25.15" customHeight="1" thickBot="1">
      <c r="A924" s="61" t="s">
        <v>52</v>
      </c>
      <c r="B924" s="62">
        <v>4</v>
      </c>
      <c r="C924" s="63">
        <v>5</v>
      </c>
      <c r="D924" s="63">
        <v>0</v>
      </c>
      <c r="E924" s="63">
        <v>10</v>
      </c>
      <c r="F924" s="63">
        <v>6</v>
      </c>
      <c r="G924" s="63">
        <v>0</v>
      </c>
      <c r="H924" s="63">
        <v>0</v>
      </c>
      <c r="I924" s="64">
        <f>SUM(B924:H924)</f>
        <v>25</v>
      </c>
      <c r="J924" s="62">
        <v>1600</v>
      </c>
      <c r="K924" s="63">
        <v>2000</v>
      </c>
      <c r="L924" s="63">
        <v>0</v>
      </c>
      <c r="M924" s="63">
        <v>4000</v>
      </c>
      <c r="N924" s="63">
        <v>2400</v>
      </c>
      <c r="O924" s="63">
        <v>0</v>
      </c>
      <c r="P924" s="65">
        <v>0</v>
      </c>
      <c r="Q924" s="66">
        <f>SUM(J924:P924)</f>
        <v>10000</v>
      </c>
    </row>
    <row r="925" spans="1:17" ht="25.15" customHeight="1" thickBot="1">
      <c r="A925" s="60" t="s">
        <v>114</v>
      </c>
      <c r="B925" s="46">
        <v>139</v>
      </c>
      <c r="C925" s="46">
        <v>213</v>
      </c>
      <c r="D925" s="46">
        <v>0</v>
      </c>
      <c r="E925" s="46">
        <v>211</v>
      </c>
      <c r="F925" s="46">
        <v>34</v>
      </c>
      <c r="G925" s="46">
        <v>0</v>
      </c>
      <c r="H925" s="46">
        <v>0</v>
      </c>
      <c r="I925" s="47">
        <f t="shared" ref="I925" si="219">SUM(I926:I927)</f>
        <v>597</v>
      </c>
      <c r="J925" s="46">
        <v>136</v>
      </c>
      <c r="K925" s="46">
        <v>210</v>
      </c>
      <c r="L925" s="46">
        <v>0</v>
      </c>
      <c r="M925" s="46">
        <v>208</v>
      </c>
      <c r="N925" s="46">
        <v>33</v>
      </c>
      <c r="O925" s="46">
        <v>0</v>
      </c>
      <c r="P925" s="48">
        <v>0</v>
      </c>
      <c r="Q925" s="47">
        <f t="shared" ref="Q925" si="220">SUM(Q926:Q927)</f>
        <v>587</v>
      </c>
    </row>
    <row r="926" spans="1:17" ht="25.15" customHeight="1">
      <c r="A926" s="49" t="s">
        <v>115</v>
      </c>
      <c r="B926" s="62">
        <v>133</v>
      </c>
      <c r="C926" s="63">
        <v>207</v>
      </c>
      <c r="D926" s="63">
        <v>0</v>
      </c>
      <c r="E926" s="63">
        <v>205</v>
      </c>
      <c r="F926" s="63">
        <v>32</v>
      </c>
      <c r="G926" s="63">
        <v>0</v>
      </c>
      <c r="H926" s="63">
        <v>0</v>
      </c>
      <c r="I926" s="64">
        <f>SUM(B926:H926)</f>
        <v>577</v>
      </c>
      <c r="J926" s="68">
        <v>133</v>
      </c>
      <c r="K926" s="69">
        <v>207</v>
      </c>
      <c r="L926" s="69">
        <v>0</v>
      </c>
      <c r="M926" s="69">
        <v>205</v>
      </c>
      <c r="N926" s="69">
        <v>32</v>
      </c>
      <c r="O926" s="69">
        <v>0</v>
      </c>
      <c r="P926" s="70">
        <v>0</v>
      </c>
      <c r="Q926" s="66">
        <f>SUM(J926:P926)</f>
        <v>577</v>
      </c>
    </row>
    <row r="927" spans="1:17" ht="25.15" customHeight="1" thickBot="1">
      <c r="A927" s="49" t="s">
        <v>116</v>
      </c>
      <c r="B927" s="62">
        <v>6</v>
      </c>
      <c r="C927" s="63">
        <v>6</v>
      </c>
      <c r="D927" s="63">
        <v>0</v>
      </c>
      <c r="E927" s="63">
        <v>6</v>
      </c>
      <c r="F927" s="63">
        <v>2</v>
      </c>
      <c r="G927" s="63">
        <v>0</v>
      </c>
      <c r="H927" s="63">
        <v>0</v>
      </c>
      <c r="I927" s="64">
        <f>SUM(B927:H927)</f>
        <v>20</v>
      </c>
      <c r="J927" s="68">
        <v>3</v>
      </c>
      <c r="K927" s="69">
        <v>3</v>
      </c>
      <c r="L927" s="69">
        <v>0</v>
      </c>
      <c r="M927" s="69">
        <v>3</v>
      </c>
      <c r="N927" s="69">
        <v>1</v>
      </c>
      <c r="O927" s="69">
        <v>0</v>
      </c>
      <c r="P927" s="70">
        <v>0</v>
      </c>
      <c r="Q927" s="66">
        <f>SUM(J927:P927)</f>
        <v>10</v>
      </c>
    </row>
    <row r="928" spans="1:17" ht="25.15" customHeight="1" thickBot="1">
      <c r="A928" s="60" t="s">
        <v>53</v>
      </c>
      <c r="B928" s="46">
        <v>1</v>
      </c>
      <c r="C928" s="46">
        <v>1</v>
      </c>
      <c r="D928" s="46">
        <v>0</v>
      </c>
      <c r="E928" s="46">
        <v>2</v>
      </c>
      <c r="F928" s="46">
        <v>12</v>
      </c>
      <c r="G928" s="46">
        <v>0</v>
      </c>
      <c r="H928" s="46">
        <v>0</v>
      </c>
      <c r="I928" s="47">
        <f t="shared" ref="I928" si="221">SUM(I929:I930)</f>
        <v>16</v>
      </c>
      <c r="J928" s="46">
        <v>170</v>
      </c>
      <c r="K928" s="46">
        <v>170</v>
      </c>
      <c r="L928" s="46">
        <v>0</v>
      </c>
      <c r="M928" s="46">
        <v>340</v>
      </c>
      <c r="N928" s="46">
        <v>1700</v>
      </c>
      <c r="O928" s="46">
        <v>0</v>
      </c>
      <c r="P928" s="48">
        <v>0</v>
      </c>
      <c r="Q928" s="47">
        <f t="shared" ref="Q928" si="222">SUM(Q929:Q930)</f>
        <v>2380</v>
      </c>
    </row>
    <row r="929" spans="1:17" ht="25.15" customHeight="1">
      <c r="A929" s="61" t="s">
        <v>54</v>
      </c>
      <c r="B929" s="62">
        <v>1</v>
      </c>
      <c r="C929" s="63">
        <v>1</v>
      </c>
      <c r="D929" s="63">
        <v>0</v>
      </c>
      <c r="E929" s="63">
        <v>2</v>
      </c>
      <c r="F929" s="63">
        <v>8</v>
      </c>
      <c r="G929" s="63">
        <v>0</v>
      </c>
      <c r="H929" s="63">
        <v>0</v>
      </c>
      <c r="I929" s="64">
        <f>SUM(B929:H929)</f>
        <v>12</v>
      </c>
      <c r="J929" s="62">
        <v>170</v>
      </c>
      <c r="K929" s="63">
        <v>170</v>
      </c>
      <c r="L929" s="63">
        <v>0</v>
      </c>
      <c r="M929" s="63">
        <v>340</v>
      </c>
      <c r="N929" s="63">
        <v>1360</v>
      </c>
      <c r="O929" s="63">
        <v>0</v>
      </c>
      <c r="P929" s="65">
        <v>0</v>
      </c>
      <c r="Q929" s="66">
        <f>SUM(J929:P929)</f>
        <v>2040</v>
      </c>
    </row>
    <row r="930" spans="1:17" ht="25.15" customHeight="1" thickBot="1">
      <c r="A930" s="61" t="s">
        <v>55</v>
      </c>
      <c r="B930" s="62">
        <v>0</v>
      </c>
      <c r="C930" s="63"/>
      <c r="D930" s="63">
        <v>0</v>
      </c>
      <c r="E930" s="63">
        <v>0</v>
      </c>
      <c r="F930" s="63">
        <v>4</v>
      </c>
      <c r="G930" s="63">
        <v>0</v>
      </c>
      <c r="H930" s="63">
        <v>0</v>
      </c>
      <c r="I930" s="64">
        <f>SUM(B930:H930)</f>
        <v>4</v>
      </c>
      <c r="J930" s="62">
        <v>0</v>
      </c>
      <c r="K930" s="63">
        <v>0</v>
      </c>
      <c r="L930" s="63">
        <v>0</v>
      </c>
      <c r="M930" s="63">
        <v>0</v>
      </c>
      <c r="N930" s="63">
        <v>340</v>
      </c>
      <c r="O930" s="63">
        <v>0</v>
      </c>
      <c r="P930" s="65">
        <v>0</v>
      </c>
      <c r="Q930" s="66">
        <f>SUM(J930:P930)</f>
        <v>340</v>
      </c>
    </row>
    <row r="931" spans="1:17" ht="25.15" customHeight="1" thickBot="1">
      <c r="A931" s="60" t="s">
        <v>56</v>
      </c>
      <c r="B931" s="46">
        <v>2</v>
      </c>
      <c r="C931" s="46">
        <v>0</v>
      </c>
      <c r="D931" s="46">
        <v>0</v>
      </c>
      <c r="E931" s="46">
        <v>0</v>
      </c>
      <c r="F931" s="46">
        <v>0</v>
      </c>
      <c r="G931" s="46">
        <v>0</v>
      </c>
      <c r="H931" s="46">
        <v>0</v>
      </c>
      <c r="I931" s="47">
        <f t="shared" ref="I931" si="223">SUM(I932:I933)</f>
        <v>2</v>
      </c>
      <c r="J931" s="46">
        <v>465</v>
      </c>
      <c r="K931" s="46">
        <v>0</v>
      </c>
      <c r="L931" s="46">
        <v>0</v>
      </c>
      <c r="M931" s="46">
        <v>0</v>
      </c>
      <c r="N931" s="46">
        <v>0</v>
      </c>
      <c r="O931" s="46">
        <v>0</v>
      </c>
      <c r="P931" s="48">
        <v>0</v>
      </c>
      <c r="Q931" s="47">
        <f t="shared" ref="Q931" si="224">SUM(Q932:Q933)</f>
        <v>465</v>
      </c>
    </row>
    <row r="932" spans="1:17" ht="25.15" customHeight="1">
      <c r="A932" s="61" t="s">
        <v>57</v>
      </c>
      <c r="B932" s="62">
        <v>1</v>
      </c>
      <c r="C932" s="63">
        <v>0</v>
      </c>
      <c r="D932" s="63">
        <v>0</v>
      </c>
      <c r="E932" s="63">
        <v>0</v>
      </c>
      <c r="F932" s="63">
        <v>0</v>
      </c>
      <c r="G932" s="63">
        <v>0</v>
      </c>
      <c r="H932" s="63">
        <v>0</v>
      </c>
      <c r="I932" s="64">
        <f>SUM(B932:H932)</f>
        <v>1</v>
      </c>
      <c r="J932" s="68">
        <v>310</v>
      </c>
      <c r="K932" s="69">
        <v>0</v>
      </c>
      <c r="L932" s="69">
        <v>0</v>
      </c>
      <c r="M932" s="69">
        <v>0</v>
      </c>
      <c r="N932" s="69">
        <v>0</v>
      </c>
      <c r="O932" s="69">
        <v>0</v>
      </c>
      <c r="P932" s="70">
        <v>0</v>
      </c>
      <c r="Q932" s="64">
        <f>SUM(J932:P932)</f>
        <v>310</v>
      </c>
    </row>
    <row r="933" spans="1:17" ht="25.15" customHeight="1" thickBot="1">
      <c r="A933" s="61" t="s">
        <v>58</v>
      </c>
      <c r="B933" s="62">
        <v>1</v>
      </c>
      <c r="C933" s="63">
        <v>0</v>
      </c>
      <c r="D933" s="63">
        <v>0</v>
      </c>
      <c r="E933" s="63">
        <v>0</v>
      </c>
      <c r="F933" s="63">
        <v>0</v>
      </c>
      <c r="G933" s="63">
        <v>0</v>
      </c>
      <c r="H933" s="63">
        <v>0</v>
      </c>
      <c r="I933" s="64">
        <f>SUM(B933:H933)</f>
        <v>1</v>
      </c>
      <c r="J933" s="68">
        <v>155</v>
      </c>
      <c r="K933" s="69">
        <v>0</v>
      </c>
      <c r="L933" s="69">
        <v>0</v>
      </c>
      <c r="M933" s="69">
        <v>0</v>
      </c>
      <c r="N933" s="69">
        <v>0</v>
      </c>
      <c r="O933" s="69">
        <v>0</v>
      </c>
      <c r="P933" s="70">
        <v>0</v>
      </c>
      <c r="Q933" s="64">
        <f>SUM(J933:P933)</f>
        <v>155</v>
      </c>
    </row>
    <row r="934" spans="1:17" ht="25.15" customHeight="1" thickBot="1">
      <c r="A934" s="60" t="s">
        <v>59</v>
      </c>
      <c r="B934" s="46">
        <v>2</v>
      </c>
      <c r="C934" s="46">
        <v>5</v>
      </c>
      <c r="D934" s="46">
        <v>0</v>
      </c>
      <c r="E934" s="46">
        <v>1</v>
      </c>
      <c r="F934" s="46">
        <v>13</v>
      </c>
      <c r="G934" s="46">
        <v>0</v>
      </c>
      <c r="H934" s="46">
        <v>0</v>
      </c>
      <c r="I934" s="47">
        <f t="shared" ref="I934" si="225">SUM(I935:I936)</f>
        <v>21</v>
      </c>
      <c r="J934" s="46">
        <v>645</v>
      </c>
      <c r="K934" s="46">
        <v>2150</v>
      </c>
      <c r="L934" s="46">
        <v>0</v>
      </c>
      <c r="M934" s="46">
        <v>430</v>
      </c>
      <c r="N934" s="46">
        <v>5590</v>
      </c>
      <c r="O934" s="46">
        <v>0</v>
      </c>
      <c r="P934" s="48">
        <v>0</v>
      </c>
      <c r="Q934" s="47">
        <f t="shared" ref="Q934" si="226">SUM(Q935:Q936)</f>
        <v>8815</v>
      </c>
    </row>
    <row r="935" spans="1:17" ht="25.15" customHeight="1">
      <c r="A935" s="61" t="s">
        <v>60</v>
      </c>
      <c r="B935" s="62">
        <v>1</v>
      </c>
      <c r="C935" s="63">
        <v>5</v>
      </c>
      <c r="D935" s="63">
        <v>0</v>
      </c>
      <c r="E935" s="63">
        <v>1</v>
      </c>
      <c r="F935" s="63">
        <v>13</v>
      </c>
      <c r="G935" s="63">
        <v>0</v>
      </c>
      <c r="H935" s="63">
        <v>0</v>
      </c>
      <c r="I935" s="64">
        <f>SUM(B935:H935)</f>
        <v>20</v>
      </c>
      <c r="J935" s="68">
        <v>430</v>
      </c>
      <c r="K935" s="69">
        <v>2150</v>
      </c>
      <c r="L935" s="69">
        <v>0</v>
      </c>
      <c r="M935" s="69">
        <v>430</v>
      </c>
      <c r="N935" s="69">
        <v>5590</v>
      </c>
      <c r="O935" s="69">
        <v>0</v>
      </c>
      <c r="P935" s="70">
        <v>0</v>
      </c>
      <c r="Q935" s="64">
        <f>SUM(J935:P935)</f>
        <v>8600</v>
      </c>
    </row>
    <row r="936" spans="1:17" ht="25.15" customHeight="1" thickBot="1">
      <c r="A936" s="61" t="s">
        <v>61</v>
      </c>
      <c r="B936" s="62">
        <v>1</v>
      </c>
      <c r="C936" s="63">
        <v>0</v>
      </c>
      <c r="D936" s="63">
        <v>0</v>
      </c>
      <c r="E936" s="63">
        <v>0</v>
      </c>
      <c r="F936" s="63">
        <v>0</v>
      </c>
      <c r="G936" s="63">
        <v>0</v>
      </c>
      <c r="H936" s="63">
        <v>0</v>
      </c>
      <c r="I936" s="64">
        <f>SUM(B936:H936)</f>
        <v>1</v>
      </c>
      <c r="J936" s="68">
        <v>215</v>
      </c>
      <c r="K936" s="69">
        <v>0</v>
      </c>
      <c r="L936" s="69">
        <v>0</v>
      </c>
      <c r="M936" s="69">
        <v>0</v>
      </c>
      <c r="N936" s="69">
        <v>0</v>
      </c>
      <c r="O936" s="69">
        <v>0</v>
      </c>
      <c r="P936" s="70">
        <v>0</v>
      </c>
      <c r="Q936" s="64">
        <f>SUM(J936:P936)</f>
        <v>215</v>
      </c>
    </row>
    <row r="937" spans="1:17" ht="25.15" customHeight="1" thickBot="1">
      <c r="A937" s="60" t="s">
        <v>62</v>
      </c>
      <c r="B937" s="46">
        <v>16336</v>
      </c>
      <c r="C937" s="46">
        <v>0</v>
      </c>
      <c r="D937" s="46">
        <v>479944</v>
      </c>
      <c r="E937" s="46">
        <v>101407</v>
      </c>
      <c r="F937" s="46">
        <v>40766</v>
      </c>
      <c r="G937" s="46">
        <v>8400</v>
      </c>
      <c r="H937" s="48">
        <v>3496</v>
      </c>
      <c r="I937" s="47">
        <f t="shared" ref="I937" si="227">SUM(I938:I952)</f>
        <v>650349</v>
      </c>
      <c r="J937" s="46">
        <v>63208.6</v>
      </c>
      <c r="K937" s="46">
        <v>0</v>
      </c>
      <c r="L937" s="46">
        <v>1852107.2</v>
      </c>
      <c r="M937" s="46">
        <v>402698.2</v>
      </c>
      <c r="N937" s="46">
        <v>145446.79999999996</v>
      </c>
      <c r="O937" s="46">
        <v>30130</v>
      </c>
      <c r="P937" s="48">
        <v>15357.099999999999</v>
      </c>
      <c r="Q937" s="47">
        <f t="shared" ref="Q937" si="228">SUM(Q938:Q952)</f>
        <v>2508947.8999999994</v>
      </c>
    </row>
    <row r="938" spans="1:17" ht="25.15" customHeight="1">
      <c r="A938" s="61" t="s">
        <v>63</v>
      </c>
      <c r="B938" s="62">
        <v>11146</v>
      </c>
      <c r="C938" s="63">
        <v>0</v>
      </c>
      <c r="D938" s="63">
        <v>325320</v>
      </c>
      <c r="E938" s="63">
        <v>74524</v>
      </c>
      <c r="F938" s="63">
        <v>22565</v>
      </c>
      <c r="G938" s="63">
        <v>4700</v>
      </c>
      <c r="H938" s="65">
        <v>3181</v>
      </c>
      <c r="I938" s="64">
        <f t="shared" ref="I938:I952" si="229">SUM(B938:H938)</f>
        <v>441436</v>
      </c>
      <c r="J938" s="68">
        <v>51271.6</v>
      </c>
      <c r="K938" s="69">
        <v>0</v>
      </c>
      <c r="L938" s="69">
        <v>1496472</v>
      </c>
      <c r="M938" s="69">
        <v>342810.39999999997</v>
      </c>
      <c r="N938" s="69">
        <v>103798.99999999999</v>
      </c>
      <c r="O938" s="69">
        <v>21620</v>
      </c>
      <c r="P938" s="70">
        <v>14632.599999999999</v>
      </c>
      <c r="Q938" s="64">
        <f t="shared" ref="Q938:Q952" si="230">SUM(J938:P938)</f>
        <v>2030605.6</v>
      </c>
    </row>
    <row r="939" spans="1:17" ht="25.15" customHeight="1">
      <c r="A939" s="61" t="s">
        <v>64</v>
      </c>
      <c r="B939" s="62">
        <v>5190</v>
      </c>
      <c r="C939" s="63">
        <v>0</v>
      </c>
      <c r="D939" s="63">
        <v>154624</v>
      </c>
      <c r="E939" s="63">
        <v>25684</v>
      </c>
      <c r="F939" s="63">
        <v>18036</v>
      </c>
      <c r="G939" s="63">
        <v>3700</v>
      </c>
      <c r="H939" s="65">
        <v>315</v>
      </c>
      <c r="I939" s="64">
        <f t="shared" si="229"/>
        <v>207549</v>
      </c>
      <c r="J939" s="68">
        <v>11936.999999999998</v>
      </c>
      <c r="K939" s="69">
        <v>0</v>
      </c>
      <c r="L939" s="69">
        <v>355635.19999999995</v>
      </c>
      <c r="M939" s="69">
        <v>59073.2</v>
      </c>
      <c r="N939" s="69">
        <v>41482.799999999996</v>
      </c>
      <c r="O939" s="69">
        <v>8510</v>
      </c>
      <c r="P939" s="70">
        <v>724.5</v>
      </c>
      <c r="Q939" s="64">
        <f t="shared" si="230"/>
        <v>477362.69999999995</v>
      </c>
    </row>
    <row r="940" spans="1:17" ht="25.15" customHeight="1">
      <c r="A940" s="61" t="s">
        <v>65</v>
      </c>
      <c r="B940" s="62">
        <v>0</v>
      </c>
      <c r="C940" s="62">
        <v>0</v>
      </c>
      <c r="D940" s="62">
        <v>0</v>
      </c>
      <c r="E940" s="63">
        <v>4</v>
      </c>
      <c r="F940" s="63">
        <v>0</v>
      </c>
      <c r="G940" s="62">
        <v>0</v>
      </c>
      <c r="H940" s="62">
        <v>0</v>
      </c>
      <c r="I940" s="64">
        <f t="shared" si="229"/>
        <v>4</v>
      </c>
      <c r="J940" s="68">
        <v>0</v>
      </c>
      <c r="K940" s="69">
        <v>0</v>
      </c>
      <c r="L940" s="69">
        <v>0</v>
      </c>
      <c r="M940" s="69">
        <v>32</v>
      </c>
      <c r="N940" s="69">
        <v>0</v>
      </c>
      <c r="O940" s="69">
        <v>0</v>
      </c>
      <c r="P940" s="70">
        <v>0</v>
      </c>
      <c r="Q940" s="64">
        <f t="shared" si="230"/>
        <v>32</v>
      </c>
    </row>
    <row r="941" spans="1:17" ht="25.15" customHeight="1">
      <c r="A941" s="61" t="s">
        <v>66</v>
      </c>
      <c r="B941" s="62">
        <v>0</v>
      </c>
      <c r="C941" s="62">
        <v>0</v>
      </c>
      <c r="D941" s="62">
        <v>0</v>
      </c>
      <c r="E941" s="63">
        <v>1</v>
      </c>
      <c r="F941" s="63">
        <v>1</v>
      </c>
      <c r="G941" s="62">
        <v>0</v>
      </c>
      <c r="H941" s="62">
        <v>0</v>
      </c>
      <c r="I941" s="64">
        <f t="shared" si="229"/>
        <v>2</v>
      </c>
      <c r="J941" s="68">
        <v>0</v>
      </c>
      <c r="K941" s="69">
        <v>0</v>
      </c>
      <c r="L941" s="69">
        <v>0</v>
      </c>
      <c r="M941" s="69">
        <v>6</v>
      </c>
      <c r="N941" s="69">
        <v>6</v>
      </c>
      <c r="O941" s="69">
        <v>0</v>
      </c>
      <c r="P941" s="70">
        <v>0</v>
      </c>
      <c r="Q941" s="64">
        <f t="shared" si="230"/>
        <v>12</v>
      </c>
    </row>
    <row r="942" spans="1:17" ht="25.15" customHeight="1">
      <c r="A942" s="61" t="s">
        <v>67</v>
      </c>
      <c r="B942" s="62">
        <v>0</v>
      </c>
      <c r="C942" s="62">
        <v>0</v>
      </c>
      <c r="D942" s="62">
        <v>0</v>
      </c>
      <c r="E942" s="63">
        <v>2</v>
      </c>
      <c r="F942" s="63">
        <v>0</v>
      </c>
      <c r="G942" s="62">
        <v>0</v>
      </c>
      <c r="H942" s="62">
        <v>0</v>
      </c>
      <c r="I942" s="64">
        <f t="shared" si="229"/>
        <v>2</v>
      </c>
      <c r="J942" s="68">
        <v>0</v>
      </c>
      <c r="K942" s="69">
        <v>0</v>
      </c>
      <c r="L942" s="69">
        <v>0</v>
      </c>
      <c r="M942" s="69">
        <v>8</v>
      </c>
      <c r="N942" s="69">
        <v>0</v>
      </c>
      <c r="O942" s="69">
        <v>0</v>
      </c>
      <c r="P942" s="70">
        <v>0</v>
      </c>
      <c r="Q942" s="64">
        <f t="shared" si="230"/>
        <v>8</v>
      </c>
    </row>
    <row r="943" spans="1:17" ht="25.15" customHeight="1">
      <c r="A943" s="61" t="s">
        <v>68</v>
      </c>
      <c r="B943" s="62">
        <v>0</v>
      </c>
      <c r="C943" s="62">
        <v>0</v>
      </c>
      <c r="D943" s="62">
        <v>0</v>
      </c>
      <c r="E943" s="63">
        <v>6</v>
      </c>
      <c r="F943" s="63">
        <v>0</v>
      </c>
      <c r="G943" s="62">
        <v>0</v>
      </c>
      <c r="H943" s="62">
        <v>0</v>
      </c>
      <c r="I943" s="64">
        <f t="shared" si="229"/>
        <v>6</v>
      </c>
      <c r="J943" s="68">
        <v>0</v>
      </c>
      <c r="K943" s="69">
        <v>0</v>
      </c>
      <c r="L943" s="69">
        <v>0</v>
      </c>
      <c r="M943" s="69">
        <v>18</v>
      </c>
      <c r="N943" s="69">
        <v>0</v>
      </c>
      <c r="O943" s="69">
        <v>0</v>
      </c>
      <c r="P943" s="70">
        <v>0</v>
      </c>
      <c r="Q943" s="64">
        <f t="shared" si="230"/>
        <v>18</v>
      </c>
    </row>
    <row r="944" spans="1:17" ht="25.15" customHeight="1">
      <c r="A944" s="61" t="s">
        <v>69</v>
      </c>
      <c r="B944" s="62">
        <v>0</v>
      </c>
      <c r="C944" s="62">
        <v>0</v>
      </c>
      <c r="D944" s="62">
        <v>0</v>
      </c>
      <c r="E944" s="63">
        <v>7</v>
      </c>
      <c r="F944" s="63">
        <v>2</v>
      </c>
      <c r="G944" s="62">
        <v>0</v>
      </c>
      <c r="H944" s="62">
        <v>0</v>
      </c>
      <c r="I944" s="64">
        <f t="shared" si="229"/>
        <v>9</v>
      </c>
      <c r="J944" s="68">
        <v>0</v>
      </c>
      <c r="K944" s="69">
        <v>0</v>
      </c>
      <c r="L944" s="69">
        <v>0</v>
      </c>
      <c r="M944" s="69">
        <v>14</v>
      </c>
      <c r="N944" s="69">
        <v>4</v>
      </c>
      <c r="O944" s="69">
        <v>0</v>
      </c>
      <c r="P944" s="70">
        <v>0</v>
      </c>
      <c r="Q944" s="64">
        <f t="shared" si="230"/>
        <v>18</v>
      </c>
    </row>
    <row r="945" spans="1:17" ht="25.15" customHeight="1">
      <c r="A945" s="61" t="s">
        <v>118</v>
      </c>
      <c r="B945" s="62">
        <v>0</v>
      </c>
      <c r="C945" s="62">
        <v>0</v>
      </c>
      <c r="D945" s="62">
        <v>0</v>
      </c>
      <c r="E945" s="63">
        <v>82</v>
      </c>
      <c r="F945" s="63">
        <v>89</v>
      </c>
      <c r="G945" s="62">
        <v>0</v>
      </c>
      <c r="H945" s="62">
        <v>0</v>
      </c>
      <c r="I945" s="64">
        <f t="shared" si="229"/>
        <v>171</v>
      </c>
      <c r="J945" s="68">
        <v>0</v>
      </c>
      <c r="K945" s="69">
        <v>0</v>
      </c>
      <c r="L945" s="69">
        <v>0</v>
      </c>
      <c r="M945" s="69">
        <v>98.399999999999991</v>
      </c>
      <c r="N945" s="69">
        <v>106.8</v>
      </c>
      <c r="O945" s="69">
        <v>0</v>
      </c>
      <c r="P945" s="70">
        <v>0</v>
      </c>
      <c r="Q945" s="64">
        <f t="shared" si="230"/>
        <v>205.2</v>
      </c>
    </row>
    <row r="946" spans="1:17" ht="25.15" customHeight="1">
      <c r="A946" s="61" t="s">
        <v>119</v>
      </c>
      <c r="B946" s="62">
        <v>0</v>
      </c>
      <c r="C946" s="62">
        <v>0</v>
      </c>
      <c r="D946" s="62">
        <v>0</v>
      </c>
      <c r="E946" s="63">
        <v>143</v>
      </c>
      <c r="F946" s="63">
        <v>17</v>
      </c>
      <c r="G946" s="62">
        <v>0</v>
      </c>
      <c r="H946" s="62">
        <v>0</v>
      </c>
      <c r="I946" s="64">
        <f t="shared" si="229"/>
        <v>160</v>
      </c>
      <c r="J946" s="68">
        <v>0</v>
      </c>
      <c r="K946" s="69">
        <v>0</v>
      </c>
      <c r="L946" s="69">
        <v>0</v>
      </c>
      <c r="M946" s="69">
        <v>143</v>
      </c>
      <c r="N946" s="69">
        <v>17</v>
      </c>
      <c r="O946" s="69">
        <v>0</v>
      </c>
      <c r="P946" s="70">
        <v>0</v>
      </c>
      <c r="Q946" s="64">
        <f t="shared" si="230"/>
        <v>160</v>
      </c>
    </row>
    <row r="947" spans="1:17" ht="25.15" customHeight="1">
      <c r="A947" s="61" t="s">
        <v>120</v>
      </c>
      <c r="B947" s="62">
        <v>0</v>
      </c>
      <c r="C947" s="62">
        <v>0</v>
      </c>
      <c r="D947" s="62">
        <v>0</v>
      </c>
      <c r="E947" s="63">
        <v>75</v>
      </c>
      <c r="F947" s="63">
        <v>11</v>
      </c>
      <c r="G947" s="62">
        <v>0</v>
      </c>
      <c r="H947" s="62">
        <v>0</v>
      </c>
      <c r="I947" s="64">
        <f t="shared" si="229"/>
        <v>86</v>
      </c>
      <c r="J947" s="68">
        <v>0</v>
      </c>
      <c r="K947" s="69">
        <v>0</v>
      </c>
      <c r="L947" s="69">
        <v>0</v>
      </c>
      <c r="M947" s="69">
        <v>60</v>
      </c>
      <c r="N947" s="69">
        <v>8.8000000000000007</v>
      </c>
      <c r="O947" s="69">
        <v>0</v>
      </c>
      <c r="P947" s="70">
        <v>0</v>
      </c>
      <c r="Q947" s="64">
        <f t="shared" si="230"/>
        <v>68.8</v>
      </c>
    </row>
    <row r="948" spans="1:17" ht="25.15" customHeight="1">
      <c r="A948" s="49" t="s">
        <v>121</v>
      </c>
      <c r="B948" s="62">
        <v>0</v>
      </c>
      <c r="C948" s="62">
        <v>0</v>
      </c>
      <c r="D948" s="62">
        <v>0</v>
      </c>
      <c r="E948" s="63">
        <v>78</v>
      </c>
      <c r="F948" s="63">
        <v>15</v>
      </c>
      <c r="G948" s="62">
        <v>0</v>
      </c>
      <c r="H948" s="62">
        <v>0</v>
      </c>
      <c r="I948" s="64">
        <f t="shared" si="229"/>
        <v>93</v>
      </c>
      <c r="J948" s="68">
        <v>0</v>
      </c>
      <c r="K948" s="69">
        <v>0</v>
      </c>
      <c r="L948" s="69">
        <v>0</v>
      </c>
      <c r="M948" s="69">
        <v>46.8</v>
      </c>
      <c r="N948" s="69">
        <v>9</v>
      </c>
      <c r="O948" s="69">
        <v>0</v>
      </c>
      <c r="P948" s="70">
        <v>0</v>
      </c>
      <c r="Q948" s="64">
        <f t="shared" si="230"/>
        <v>55.8</v>
      </c>
    </row>
    <row r="949" spans="1:17" ht="25.15" customHeight="1">
      <c r="A949" s="71" t="s">
        <v>122</v>
      </c>
      <c r="B949" s="62">
        <v>0</v>
      </c>
      <c r="C949" s="62">
        <v>0</v>
      </c>
      <c r="D949" s="62">
        <v>0</v>
      </c>
      <c r="E949" s="63">
        <v>680</v>
      </c>
      <c r="F949" s="63">
        <v>14</v>
      </c>
      <c r="G949" s="62">
        <v>0</v>
      </c>
      <c r="H949" s="62">
        <v>0</v>
      </c>
      <c r="I949" s="64">
        <f t="shared" si="229"/>
        <v>694</v>
      </c>
      <c r="J949" s="68">
        <v>0</v>
      </c>
      <c r="K949" s="69">
        <v>0</v>
      </c>
      <c r="L949" s="69">
        <v>0</v>
      </c>
      <c r="M949" s="69">
        <v>340</v>
      </c>
      <c r="N949" s="69">
        <v>7</v>
      </c>
      <c r="O949" s="69">
        <v>0</v>
      </c>
      <c r="P949" s="70">
        <v>0</v>
      </c>
      <c r="Q949" s="64">
        <f t="shared" si="230"/>
        <v>347</v>
      </c>
    </row>
    <row r="950" spans="1:17" ht="25.15" customHeight="1">
      <c r="A950" s="71" t="s">
        <v>123</v>
      </c>
      <c r="B950" s="62">
        <v>0</v>
      </c>
      <c r="C950" s="62">
        <v>0</v>
      </c>
      <c r="D950" s="62">
        <v>0</v>
      </c>
      <c r="E950" s="63">
        <v>121</v>
      </c>
      <c r="F950" s="63">
        <v>16</v>
      </c>
      <c r="G950" s="62">
        <v>0</v>
      </c>
      <c r="H950" s="62">
        <v>0</v>
      </c>
      <c r="I950" s="64">
        <f t="shared" si="229"/>
        <v>137</v>
      </c>
      <c r="J950" s="68">
        <v>0</v>
      </c>
      <c r="K950" s="69">
        <v>0</v>
      </c>
      <c r="L950" s="69">
        <v>0</v>
      </c>
      <c r="M950" s="69">
        <v>48.400000000000006</v>
      </c>
      <c r="N950" s="69">
        <v>6.4</v>
      </c>
      <c r="O950" s="69">
        <v>0</v>
      </c>
      <c r="P950" s="70">
        <v>0</v>
      </c>
      <c r="Q950" s="64">
        <f t="shared" si="230"/>
        <v>54.800000000000004</v>
      </c>
    </row>
    <row r="951" spans="1:17" ht="25.15" customHeight="1">
      <c r="A951" s="49" t="s">
        <v>124</v>
      </c>
      <c r="B951" s="62">
        <v>0</v>
      </c>
      <c r="C951" s="62">
        <v>0</v>
      </c>
      <c r="D951" s="62">
        <v>0</v>
      </c>
      <c r="E951" s="63">
        <v>0</v>
      </c>
      <c r="F951" s="63">
        <v>0</v>
      </c>
      <c r="G951" s="62">
        <v>0</v>
      </c>
      <c r="H951" s="62">
        <v>0</v>
      </c>
      <c r="I951" s="64">
        <f t="shared" si="229"/>
        <v>0</v>
      </c>
      <c r="J951" s="68">
        <v>0</v>
      </c>
      <c r="K951" s="69">
        <v>0</v>
      </c>
      <c r="L951" s="69">
        <v>0</v>
      </c>
      <c r="M951" s="69">
        <v>0</v>
      </c>
      <c r="N951" s="69">
        <v>0</v>
      </c>
      <c r="O951" s="69">
        <v>0</v>
      </c>
      <c r="P951" s="70">
        <v>0</v>
      </c>
      <c r="Q951" s="64">
        <f t="shared" si="230"/>
        <v>0</v>
      </c>
    </row>
    <row r="952" spans="1:17" ht="25.15" customHeight="1" thickBot="1">
      <c r="A952" s="49" t="s">
        <v>125</v>
      </c>
      <c r="B952" s="62">
        <v>0</v>
      </c>
      <c r="C952" s="62">
        <v>0</v>
      </c>
      <c r="D952" s="62">
        <v>0</v>
      </c>
      <c r="E952" s="63">
        <v>0</v>
      </c>
      <c r="F952" s="63">
        <v>0</v>
      </c>
      <c r="G952" s="62">
        <v>0</v>
      </c>
      <c r="H952" s="62">
        <v>0</v>
      </c>
      <c r="I952" s="64">
        <f t="shared" si="229"/>
        <v>0</v>
      </c>
      <c r="J952" s="68">
        <v>0</v>
      </c>
      <c r="K952" s="69">
        <v>0</v>
      </c>
      <c r="L952" s="69">
        <v>0</v>
      </c>
      <c r="M952" s="69">
        <v>0</v>
      </c>
      <c r="N952" s="69">
        <v>0</v>
      </c>
      <c r="O952" s="69">
        <v>0</v>
      </c>
      <c r="P952" s="70">
        <v>0</v>
      </c>
      <c r="Q952" s="64">
        <f t="shared" si="230"/>
        <v>0</v>
      </c>
    </row>
    <row r="953" spans="1:17" ht="25.15" customHeight="1" thickBot="1">
      <c r="A953" s="60" t="s">
        <v>70</v>
      </c>
      <c r="B953" s="46">
        <v>0</v>
      </c>
      <c r="C953" s="46">
        <v>0</v>
      </c>
      <c r="D953" s="46">
        <v>17</v>
      </c>
      <c r="E953" s="46">
        <v>30</v>
      </c>
      <c r="F953" s="46">
        <v>0</v>
      </c>
      <c r="G953" s="46">
        <v>0</v>
      </c>
      <c r="H953" s="48">
        <v>0</v>
      </c>
      <c r="I953" s="47">
        <f t="shared" ref="I953" si="231">SUM(I954:I955)</f>
        <v>47</v>
      </c>
      <c r="J953" s="46">
        <v>0</v>
      </c>
      <c r="K953" s="46">
        <v>0</v>
      </c>
      <c r="L953" s="46">
        <v>660</v>
      </c>
      <c r="M953" s="46">
        <v>924</v>
      </c>
      <c r="N953" s="46">
        <v>0</v>
      </c>
      <c r="O953" s="46">
        <v>0</v>
      </c>
      <c r="P953" s="48">
        <v>0</v>
      </c>
      <c r="Q953" s="47">
        <f t="shared" ref="Q953" si="232">SUM(Q954:Q955)</f>
        <v>1584</v>
      </c>
    </row>
    <row r="954" spans="1:17" ht="25.15" customHeight="1">
      <c r="A954" s="49" t="s">
        <v>71</v>
      </c>
      <c r="B954" s="62">
        <v>0</v>
      </c>
      <c r="C954" s="63">
        <v>0</v>
      </c>
      <c r="D954" s="63">
        <v>13</v>
      </c>
      <c r="E954" s="63">
        <v>12</v>
      </c>
      <c r="F954" s="63">
        <v>0</v>
      </c>
      <c r="G954" s="63">
        <v>0</v>
      </c>
      <c r="H954" s="65">
        <v>0</v>
      </c>
      <c r="I954" s="64">
        <f>SUM(B954:H954)</f>
        <v>25</v>
      </c>
      <c r="J954" s="68">
        <v>0</v>
      </c>
      <c r="K954" s="69">
        <v>0</v>
      </c>
      <c r="L954" s="69">
        <v>572</v>
      </c>
      <c r="M954" s="69">
        <v>528</v>
      </c>
      <c r="N954" s="69">
        <v>0</v>
      </c>
      <c r="O954" s="69">
        <v>0</v>
      </c>
      <c r="P954" s="70">
        <v>0</v>
      </c>
      <c r="Q954" s="64">
        <f>SUM(J954:P954)</f>
        <v>1100</v>
      </c>
    </row>
    <row r="955" spans="1:17" ht="25.15" customHeight="1" thickBot="1">
      <c r="A955" s="49" t="s">
        <v>72</v>
      </c>
      <c r="B955" s="62">
        <v>0</v>
      </c>
      <c r="C955" s="63">
        <v>0</v>
      </c>
      <c r="D955" s="63">
        <v>4</v>
      </c>
      <c r="E955" s="63">
        <v>18</v>
      </c>
      <c r="F955" s="63">
        <v>0</v>
      </c>
      <c r="G955" s="63">
        <v>0</v>
      </c>
      <c r="H955" s="65">
        <v>0</v>
      </c>
      <c r="I955" s="64">
        <f>SUM(B955:H955)</f>
        <v>22</v>
      </c>
      <c r="J955" s="68">
        <v>0</v>
      </c>
      <c r="K955" s="69">
        <v>0</v>
      </c>
      <c r="L955" s="69">
        <v>88</v>
      </c>
      <c r="M955" s="69">
        <v>396</v>
      </c>
      <c r="N955" s="69">
        <v>0</v>
      </c>
      <c r="O955" s="69">
        <v>0</v>
      </c>
      <c r="P955" s="70">
        <v>0</v>
      </c>
      <c r="Q955" s="64">
        <f>SUM(J955:P955)</f>
        <v>484</v>
      </c>
    </row>
    <row r="956" spans="1:17" ht="25.15" customHeight="1" thickBot="1">
      <c r="A956" s="60" t="s">
        <v>73</v>
      </c>
      <c r="B956" s="46">
        <v>140313</v>
      </c>
      <c r="C956" s="46">
        <v>0</v>
      </c>
      <c r="D956" s="46">
        <v>1548448</v>
      </c>
      <c r="E956" s="46">
        <v>193874</v>
      </c>
      <c r="F956" s="46">
        <v>28260</v>
      </c>
      <c r="G956" s="46">
        <v>500</v>
      </c>
      <c r="H956" s="48">
        <v>1805</v>
      </c>
      <c r="I956" s="47">
        <f t="shared" ref="I956" si="233">SUM(I957:I972)</f>
        <v>1913200</v>
      </c>
      <c r="J956" s="46">
        <v>462197.30000000005</v>
      </c>
      <c r="K956" s="46">
        <v>0</v>
      </c>
      <c r="L956" s="46">
        <v>4673888</v>
      </c>
      <c r="M956" s="46">
        <v>757815.20000000007</v>
      </c>
      <c r="N956" s="46">
        <v>116765.09999999999</v>
      </c>
      <c r="O956" s="46">
        <v>1600</v>
      </c>
      <c r="P956" s="48">
        <v>6620</v>
      </c>
      <c r="Q956" s="47">
        <f t="shared" ref="Q956" si="234">SUM(Q957:Q972)</f>
        <v>6018885.6000000006</v>
      </c>
    </row>
    <row r="957" spans="1:17" ht="25.15" customHeight="1">
      <c r="A957" s="72" t="s">
        <v>74</v>
      </c>
      <c r="B957" s="62">
        <v>47389</v>
      </c>
      <c r="C957" s="63">
        <v>0</v>
      </c>
      <c r="D957" s="63">
        <v>647701</v>
      </c>
      <c r="E957" s="63">
        <v>72065</v>
      </c>
      <c r="F957" s="63">
        <v>9363</v>
      </c>
      <c r="G957" s="63">
        <v>500</v>
      </c>
      <c r="H957" s="65">
        <v>750</v>
      </c>
      <c r="I957" s="64">
        <f t="shared" ref="I957:I972" si="235">SUM(B957:H957)</f>
        <v>777768</v>
      </c>
      <c r="J957" s="62">
        <v>151644.80000000002</v>
      </c>
      <c r="K957" s="63">
        <v>0</v>
      </c>
      <c r="L957" s="63">
        <v>2072643.2000000002</v>
      </c>
      <c r="M957" s="63">
        <v>230608</v>
      </c>
      <c r="N957" s="63">
        <v>29961.600000000002</v>
      </c>
      <c r="O957" s="63">
        <v>1600</v>
      </c>
      <c r="P957" s="65">
        <v>2400</v>
      </c>
      <c r="Q957" s="66">
        <f t="shared" ref="Q957:Q972" si="236">SUM(J957:P957)</f>
        <v>2488857.6000000001</v>
      </c>
    </row>
    <row r="958" spans="1:17" ht="25.15" customHeight="1">
      <c r="A958" s="49" t="s">
        <v>126</v>
      </c>
      <c r="B958" s="62">
        <v>32393</v>
      </c>
      <c r="C958" s="63">
        <v>0</v>
      </c>
      <c r="D958" s="63">
        <v>444018</v>
      </c>
      <c r="E958" s="63">
        <v>30378</v>
      </c>
      <c r="F958" s="63">
        <v>5418</v>
      </c>
      <c r="G958" s="63">
        <v>0</v>
      </c>
      <c r="H958" s="65">
        <v>0</v>
      </c>
      <c r="I958" s="64">
        <f t="shared" si="235"/>
        <v>512207</v>
      </c>
      <c r="J958" s="62">
        <v>51828.800000000003</v>
      </c>
      <c r="K958" s="63">
        <v>0</v>
      </c>
      <c r="L958" s="63">
        <v>710428.8</v>
      </c>
      <c r="M958" s="63">
        <v>48604.800000000003</v>
      </c>
      <c r="N958" s="63">
        <v>8668.8000000000011</v>
      </c>
      <c r="O958" s="63">
        <v>0</v>
      </c>
      <c r="P958" s="65">
        <v>0</v>
      </c>
      <c r="Q958" s="66">
        <f t="shared" si="236"/>
        <v>819531.20000000019</v>
      </c>
    </row>
    <row r="959" spans="1:17" ht="25.15" customHeight="1">
      <c r="A959" s="72" t="s">
        <v>75</v>
      </c>
      <c r="B959" s="62">
        <v>31084</v>
      </c>
      <c r="C959" s="63">
        <v>0</v>
      </c>
      <c r="D959" s="63">
        <v>240599</v>
      </c>
      <c r="E959" s="63">
        <v>54688</v>
      </c>
      <c r="F959" s="63">
        <v>6515</v>
      </c>
      <c r="G959" s="63">
        <v>0</v>
      </c>
      <c r="H959" s="65">
        <v>1055</v>
      </c>
      <c r="I959" s="64">
        <f t="shared" si="235"/>
        <v>333941</v>
      </c>
      <c r="J959" s="62">
        <v>124336</v>
      </c>
      <c r="K959" s="63">
        <v>0</v>
      </c>
      <c r="L959" s="63">
        <v>962396</v>
      </c>
      <c r="M959" s="63">
        <v>218752</v>
      </c>
      <c r="N959" s="63">
        <v>26060</v>
      </c>
      <c r="O959" s="63">
        <v>0</v>
      </c>
      <c r="P959" s="65">
        <v>4220</v>
      </c>
      <c r="Q959" s="66">
        <f t="shared" si="236"/>
        <v>1335764</v>
      </c>
    </row>
    <row r="960" spans="1:17" ht="25.15" customHeight="1">
      <c r="A960" s="49" t="s">
        <v>76</v>
      </c>
      <c r="B960" s="62">
        <v>16244</v>
      </c>
      <c r="C960" s="63">
        <v>0</v>
      </c>
      <c r="D960" s="63">
        <v>114942</v>
      </c>
      <c r="E960" s="63">
        <v>17740</v>
      </c>
      <c r="F960" s="63">
        <v>3134</v>
      </c>
      <c r="G960" s="63">
        <v>0</v>
      </c>
      <c r="H960" s="63">
        <v>0</v>
      </c>
      <c r="I960" s="64">
        <f t="shared" si="235"/>
        <v>152060</v>
      </c>
      <c r="J960" s="62">
        <v>32488</v>
      </c>
      <c r="K960" s="63">
        <v>0</v>
      </c>
      <c r="L960" s="63">
        <v>229884</v>
      </c>
      <c r="M960" s="63">
        <v>35480</v>
      </c>
      <c r="N960" s="63">
        <v>6268</v>
      </c>
      <c r="O960" s="63">
        <v>0</v>
      </c>
      <c r="P960" s="65">
        <v>0</v>
      </c>
      <c r="Q960" s="66">
        <f t="shared" si="236"/>
        <v>304120</v>
      </c>
    </row>
    <row r="961" spans="1:17" ht="25.15" customHeight="1">
      <c r="A961" s="49" t="s">
        <v>77</v>
      </c>
      <c r="B961" s="62">
        <v>5570</v>
      </c>
      <c r="C961" s="63">
        <v>0</v>
      </c>
      <c r="D961" s="63">
        <v>49582</v>
      </c>
      <c r="E961" s="63">
        <v>5150</v>
      </c>
      <c r="F961" s="63">
        <v>722</v>
      </c>
      <c r="G961" s="63">
        <v>0</v>
      </c>
      <c r="H961" s="63">
        <v>0</v>
      </c>
      <c r="I961" s="64">
        <f t="shared" si="235"/>
        <v>61024</v>
      </c>
      <c r="J961" s="62">
        <v>28964</v>
      </c>
      <c r="K961" s="63">
        <v>0</v>
      </c>
      <c r="L961" s="63">
        <v>257826.40000000002</v>
      </c>
      <c r="M961" s="63">
        <v>26780</v>
      </c>
      <c r="N961" s="63">
        <v>3754.4</v>
      </c>
      <c r="O961" s="63">
        <v>0</v>
      </c>
      <c r="P961" s="65">
        <v>0</v>
      </c>
      <c r="Q961" s="66">
        <f t="shared" si="236"/>
        <v>317324.80000000005</v>
      </c>
    </row>
    <row r="962" spans="1:17" ht="25.15" customHeight="1">
      <c r="A962" s="49" t="s">
        <v>78</v>
      </c>
      <c r="B962" s="62">
        <v>2452</v>
      </c>
      <c r="C962" s="63">
        <v>0</v>
      </c>
      <c r="D962" s="63">
        <v>21461</v>
      </c>
      <c r="E962" s="63">
        <v>1779</v>
      </c>
      <c r="F962" s="63">
        <v>268</v>
      </c>
      <c r="G962" s="63">
        <v>0</v>
      </c>
      <c r="H962" s="63">
        <v>0</v>
      </c>
      <c r="I962" s="64">
        <f t="shared" si="235"/>
        <v>25960</v>
      </c>
      <c r="J962" s="62">
        <v>6375.2</v>
      </c>
      <c r="K962" s="63">
        <v>0</v>
      </c>
      <c r="L962" s="63">
        <v>55798.6</v>
      </c>
      <c r="M962" s="63">
        <v>4625.4000000000005</v>
      </c>
      <c r="N962" s="63">
        <v>696.80000000000007</v>
      </c>
      <c r="O962" s="63">
        <v>0</v>
      </c>
      <c r="P962" s="65">
        <v>0</v>
      </c>
      <c r="Q962" s="66">
        <f t="shared" si="236"/>
        <v>67496</v>
      </c>
    </row>
    <row r="963" spans="1:17" ht="25.15" customHeight="1">
      <c r="A963" s="49" t="s">
        <v>79</v>
      </c>
      <c r="B963" s="62">
        <v>462</v>
      </c>
      <c r="C963" s="63">
        <v>0</v>
      </c>
      <c r="D963" s="63">
        <v>3509</v>
      </c>
      <c r="E963" s="63">
        <v>595</v>
      </c>
      <c r="F963" s="63">
        <v>56</v>
      </c>
      <c r="G963" s="63">
        <v>0</v>
      </c>
      <c r="H963" s="63">
        <v>0</v>
      </c>
      <c r="I963" s="64">
        <f t="shared" si="235"/>
        <v>4622</v>
      </c>
      <c r="J963" s="62">
        <v>3234</v>
      </c>
      <c r="K963" s="63">
        <v>0</v>
      </c>
      <c r="L963" s="63">
        <v>24563</v>
      </c>
      <c r="M963" s="63">
        <v>4165</v>
      </c>
      <c r="N963" s="63">
        <v>392</v>
      </c>
      <c r="O963" s="63">
        <v>0</v>
      </c>
      <c r="P963" s="65">
        <v>0</v>
      </c>
      <c r="Q963" s="66">
        <f t="shared" si="236"/>
        <v>32354</v>
      </c>
    </row>
    <row r="964" spans="1:17" ht="25.15" customHeight="1">
      <c r="A964" s="49" t="s">
        <v>80</v>
      </c>
      <c r="B964" s="62">
        <v>162</v>
      </c>
      <c r="C964" s="63">
        <v>0</v>
      </c>
      <c r="D964" s="63">
        <v>1155</v>
      </c>
      <c r="E964" s="63">
        <v>159</v>
      </c>
      <c r="F964" s="63">
        <v>13</v>
      </c>
      <c r="G964" s="63">
        <v>0</v>
      </c>
      <c r="H964" s="63">
        <v>0</v>
      </c>
      <c r="I964" s="64">
        <f t="shared" si="235"/>
        <v>1489</v>
      </c>
      <c r="J964" s="62">
        <v>567</v>
      </c>
      <c r="K964" s="63">
        <v>0</v>
      </c>
      <c r="L964" s="63">
        <v>4042.5</v>
      </c>
      <c r="M964" s="63">
        <v>556.5</v>
      </c>
      <c r="N964" s="63">
        <v>45.5</v>
      </c>
      <c r="O964" s="63">
        <v>0</v>
      </c>
      <c r="P964" s="65">
        <v>0</v>
      </c>
      <c r="Q964" s="66">
        <f t="shared" si="236"/>
        <v>5211.5</v>
      </c>
    </row>
    <row r="965" spans="1:17" ht="25.15" customHeight="1">
      <c r="A965" s="49" t="s">
        <v>81</v>
      </c>
      <c r="B965" s="62">
        <v>2226</v>
      </c>
      <c r="C965" s="63">
        <v>0</v>
      </c>
      <c r="D965" s="63">
        <v>14552</v>
      </c>
      <c r="E965" s="63">
        <v>5902</v>
      </c>
      <c r="F965" s="63">
        <v>1473</v>
      </c>
      <c r="G965" s="63">
        <v>0</v>
      </c>
      <c r="H965" s="63">
        <v>0</v>
      </c>
      <c r="I965" s="64">
        <f t="shared" si="235"/>
        <v>24153</v>
      </c>
      <c r="J965" s="62">
        <v>33390</v>
      </c>
      <c r="K965" s="63">
        <v>0</v>
      </c>
      <c r="L965" s="63">
        <v>218280</v>
      </c>
      <c r="M965" s="63">
        <v>88530</v>
      </c>
      <c r="N965" s="63">
        <v>22095</v>
      </c>
      <c r="O965" s="63">
        <v>0</v>
      </c>
      <c r="P965" s="65">
        <v>0</v>
      </c>
      <c r="Q965" s="66">
        <f t="shared" si="236"/>
        <v>362295</v>
      </c>
    </row>
    <row r="966" spans="1:17" ht="25.15" customHeight="1">
      <c r="A966" s="49" t="s">
        <v>82</v>
      </c>
      <c r="B966" s="62">
        <v>1525</v>
      </c>
      <c r="C966" s="63">
        <v>0</v>
      </c>
      <c r="D966" s="63">
        <v>8031</v>
      </c>
      <c r="E966" s="63">
        <v>2529</v>
      </c>
      <c r="F966" s="63">
        <v>930</v>
      </c>
      <c r="G966" s="63">
        <v>0</v>
      </c>
      <c r="H966" s="63">
        <v>0</v>
      </c>
      <c r="I966" s="64">
        <f t="shared" si="235"/>
        <v>13015</v>
      </c>
      <c r="J966" s="62">
        <v>11437.5</v>
      </c>
      <c r="K966" s="63">
        <v>0</v>
      </c>
      <c r="L966" s="63">
        <v>60232.5</v>
      </c>
      <c r="M966" s="63">
        <v>18967.5</v>
      </c>
      <c r="N966" s="63">
        <v>6975</v>
      </c>
      <c r="O966" s="63">
        <v>0</v>
      </c>
      <c r="P966" s="65">
        <v>0</v>
      </c>
      <c r="Q966" s="66">
        <f t="shared" si="236"/>
        <v>97612.5</v>
      </c>
    </row>
    <row r="967" spans="1:17" ht="25.15" customHeight="1">
      <c r="A967" s="49" t="s">
        <v>83</v>
      </c>
      <c r="B967" s="62">
        <v>258</v>
      </c>
      <c r="C967" s="63">
        <v>0</v>
      </c>
      <c r="D967" s="63">
        <v>912</v>
      </c>
      <c r="E967" s="63">
        <v>795</v>
      </c>
      <c r="F967" s="63">
        <v>86</v>
      </c>
      <c r="G967" s="63">
        <v>0</v>
      </c>
      <c r="H967" s="63">
        <v>0</v>
      </c>
      <c r="I967" s="64">
        <f t="shared" si="235"/>
        <v>2051</v>
      </c>
      <c r="J967" s="62">
        <v>6708</v>
      </c>
      <c r="K967" s="63">
        <v>0</v>
      </c>
      <c r="L967" s="63">
        <v>23712</v>
      </c>
      <c r="M967" s="63">
        <v>20670</v>
      </c>
      <c r="N967" s="63">
        <v>2236</v>
      </c>
      <c r="O967" s="63">
        <v>0</v>
      </c>
      <c r="P967" s="65">
        <v>0</v>
      </c>
      <c r="Q967" s="66">
        <f t="shared" si="236"/>
        <v>53326</v>
      </c>
    </row>
    <row r="968" spans="1:17" ht="25.15" customHeight="1">
      <c r="A968" s="49" t="s">
        <v>84</v>
      </c>
      <c r="B968" s="62">
        <v>201</v>
      </c>
      <c r="C968" s="63">
        <v>0</v>
      </c>
      <c r="D968" s="63">
        <v>626</v>
      </c>
      <c r="E968" s="63">
        <v>480</v>
      </c>
      <c r="F968" s="63">
        <v>17</v>
      </c>
      <c r="G968" s="63">
        <v>0</v>
      </c>
      <c r="H968" s="63">
        <v>0</v>
      </c>
      <c r="I968" s="64">
        <f t="shared" si="235"/>
        <v>1324</v>
      </c>
      <c r="J968" s="62">
        <v>2613</v>
      </c>
      <c r="K968" s="63">
        <v>0</v>
      </c>
      <c r="L968" s="63">
        <v>8138</v>
      </c>
      <c r="M968" s="63">
        <v>6240</v>
      </c>
      <c r="N968" s="63">
        <v>221</v>
      </c>
      <c r="O968" s="63">
        <v>0</v>
      </c>
      <c r="P968" s="65">
        <v>0</v>
      </c>
      <c r="Q968" s="66">
        <f t="shared" si="236"/>
        <v>17212</v>
      </c>
    </row>
    <row r="969" spans="1:17" ht="25.15" customHeight="1">
      <c r="A969" s="49" t="s">
        <v>85</v>
      </c>
      <c r="B969" s="62">
        <v>166</v>
      </c>
      <c r="C969" s="63">
        <v>0</v>
      </c>
      <c r="D969" s="63">
        <v>501</v>
      </c>
      <c r="E969" s="63">
        <v>760</v>
      </c>
      <c r="F969" s="63">
        <v>95</v>
      </c>
      <c r="G969" s="63">
        <v>0</v>
      </c>
      <c r="H969" s="63">
        <v>0</v>
      </c>
      <c r="I969" s="64">
        <f t="shared" si="235"/>
        <v>1522</v>
      </c>
      <c r="J969" s="62">
        <v>5312</v>
      </c>
      <c r="K969" s="63">
        <v>0</v>
      </c>
      <c r="L969" s="63">
        <v>16032</v>
      </c>
      <c r="M969" s="63">
        <v>24320</v>
      </c>
      <c r="N969" s="63">
        <v>3040</v>
      </c>
      <c r="O969" s="63">
        <v>0</v>
      </c>
      <c r="P969" s="65">
        <v>0</v>
      </c>
      <c r="Q969" s="66">
        <f t="shared" si="236"/>
        <v>48704</v>
      </c>
    </row>
    <row r="970" spans="1:17" ht="25.15" customHeight="1">
      <c r="A970" s="49" t="s">
        <v>86</v>
      </c>
      <c r="B970" s="62">
        <v>164</v>
      </c>
      <c r="C970" s="63">
        <v>0</v>
      </c>
      <c r="D970" s="63">
        <v>322</v>
      </c>
      <c r="E970" s="63">
        <v>353</v>
      </c>
      <c r="F970" s="63">
        <v>51</v>
      </c>
      <c r="G970" s="63">
        <v>0</v>
      </c>
      <c r="H970" s="63">
        <v>0</v>
      </c>
      <c r="I970" s="64">
        <f t="shared" si="235"/>
        <v>890</v>
      </c>
      <c r="J970" s="62">
        <v>2624</v>
      </c>
      <c r="K970" s="63">
        <v>0</v>
      </c>
      <c r="L970" s="63">
        <v>5152</v>
      </c>
      <c r="M970" s="63">
        <v>5648</v>
      </c>
      <c r="N970" s="63">
        <v>816</v>
      </c>
      <c r="O970" s="63">
        <v>0</v>
      </c>
      <c r="P970" s="65">
        <v>0</v>
      </c>
      <c r="Q970" s="66">
        <f t="shared" si="236"/>
        <v>14240</v>
      </c>
    </row>
    <row r="971" spans="1:17" ht="25.15" customHeight="1">
      <c r="A971" s="49" t="s">
        <v>87</v>
      </c>
      <c r="B971" s="62">
        <v>8</v>
      </c>
      <c r="C971" s="63">
        <v>0</v>
      </c>
      <c r="D971" s="63">
        <v>380</v>
      </c>
      <c r="E971" s="63">
        <v>383</v>
      </c>
      <c r="F971" s="63">
        <v>86</v>
      </c>
      <c r="G971" s="63">
        <v>0</v>
      </c>
      <c r="H971" s="63">
        <v>0</v>
      </c>
      <c r="I971" s="64">
        <f t="shared" si="235"/>
        <v>857</v>
      </c>
      <c r="J971" s="62">
        <v>432</v>
      </c>
      <c r="K971" s="63">
        <v>0</v>
      </c>
      <c r="L971" s="63">
        <v>20520</v>
      </c>
      <c r="M971" s="63">
        <v>20682</v>
      </c>
      <c r="N971" s="63">
        <v>4644</v>
      </c>
      <c r="O971" s="63">
        <v>0</v>
      </c>
      <c r="P971" s="65">
        <v>0</v>
      </c>
      <c r="Q971" s="66">
        <f t="shared" si="236"/>
        <v>46278</v>
      </c>
    </row>
    <row r="972" spans="1:17" ht="25.15" customHeight="1" thickBot="1">
      <c r="A972" s="71" t="s">
        <v>88</v>
      </c>
      <c r="B972" s="55">
        <v>9</v>
      </c>
      <c r="C972" s="63">
        <v>0</v>
      </c>
      <c r="D972" s="56">
        <v>157</v>
      </c>
      <c r="E972" s="56">
        <v>118</v>
      </c>
      <c r="F972" s="56">
        <v>33</v>
      </c>
      <c r="G972" s="63">
        <v>0</v>
      </c>
      <c r="H972" s="63">
        <v>0</v>
      </c>
      <c r="I972" s="64">
        <f t="shared" si="235"/>
        <v>317</v>
      </c>
      <c r="J972" s="55">
        <v>243</v>
      </c>
      <c r="K972" s="56">
        <v>0</v>
      </c>
      <c r="L972" s="56">
        <v>4239</v>
      </c>
      <c r="M972" s="56">
        <v>3186</v>
      </c>
      <c r="N972" s="56">
        <v>891</v>
      </c>
      <c r="O972" s="56">
        <v>0</v>
      </c>
      <c r="P972" s="58">
        <v>0</v>
      </c>
      <c r="Q972" s="59">
        <f t="shared" si="236"/>
        <v>8559</v>
      </c>
    </row>
    <row r="973" spans="1:17" ht="26.25" thickBot="1">
      <c r="A973" s="31" t="s">
        <v>141</v>
      </c>
      <c r="B973" s="44">
        <f t="shared" ref="B973:Q973" si="237">B956+B953+B937+B934+B931+B928+B925+B922+B919+B910+B907+B904+B899+B896+B893+B890+B881+B878+B875+B870+B867</f>
        <v>169388</v>
      </c>
      <c r="C973" s="44">
        <f t="shared" si="237"/>
        <v>12100</v>
      </c>
      <c r="D973" s="44">
        <f t="shared" si="237"/>
        <v>2028409</v>
      </c>
      <c r="E973" s="44">
        <f t="shared" si="237"/>
        <v>316341</v>
      </c>
      <c r="F973" s="44">
        <f t="shared" si="237"/>
        <v>84431</v>
      </c>
      <c r="G973" s="44">
        <f t="shared" si="237"/>
        <v>8900</v>
      </c>
      <c r="H973" s="44">
        <f t="shared" si="237"/>
        <v>5301</v>
      </c>
      <c r="I973" s="44">
        <f t="shared" si="237"/>
        <v>2624870</v>
      </c>
      <c r="J973" s="44">
        <f t="shared" si="237"/>
        <v>1542941.9</v>
      </c>
      <c r="K973" s="44">
        <f t="shared" si="237"/>
        <v>1094942</v>
      </c>
      <c r="L973" s="44">
        <f t="shared" si="237"/>
        <v>6526655.2000000002</v>
      </c>
      <c r="M973" s="44">
        <f t="shared" si="237"/>
        <v>3088474.4000000004</v>
      </c>
      <c r="N973" s="44">
        <f t="shared" si="237"/>
        <v>1675861.9</v>
      </c>
      <c r="O973" s="44">
        <f t="shared" si="237"/>
        <v>31730</v>
      </c>
      <c r="P973" s="44">
        <f t="shared" si="237"/>
        <v>21977.1</v>
      </c>
      <c r="Q973" s="44">
        <f t="shared" si="237"/>
        <v>13982582.5</v>
      </c>
    </row>
    <row r="974" spans="1:17" ht="102.75" thickBot="1">
      <c r="A974" s="36" t="s">
        <v>136</v>
      </c>
      <c r="B974" s="37" t="s">
        <v>107</v>
      </c>
      <c r="C974" s="38" t="s">
        <v>108</v>
      </c>
      <c r="D974" s="38" t="s">
        <v>109</v>
      </c>
      <c r="E974" s="38" t="s">
        <v>110</v>
      </c>
      <c r="F974" s="38" t="s">
        <v>111</v>
      </c>
      <c r="G974" s="38" t="s">
        <v>112</v>
      </c>
      <c r="H974" s="39" t="s">
        <v>113</v>
      </c>
      <c r="I974" s="40" t="s">
        <v>92</v>
      </c>
      <c r="J974" s="41" t="s">
        <v>93</v>
      </c>
      <c r="K974" s="41" t="s">
        <v>94</v>
      </c>
      <c r="L974" s="41" t="s">
        <v>95</v>
      </c>
      <c r="M974" s="41" t="s">
        <v>96</v>
      </c>
      <c r="N974" s="41" t="s">
        <v>97</v>
      </c>
      <c r="O974" s="41" t="s">
        <v>98</v>
      </c>
      <c r="P974" s="42" t="s">
        <v>99</v>
      </c>
      <c r="Q974" s="43" t="s">
        <v>92</v>
      </c>
    </row>
    <row r="975" spans="1:17" ht="25.15" customHeight="1" thickBot="1">
      <c r="A975" s="45" t="s">
        <v>2</v>
      </c>
      <c r="B975" s="46">
        <v>861</v>
      </c>
      <c r="C975" s="46">
        <v>390</v>
      </c>
      <c r="D975" s="46">
        <v>0</v>
      </c>
      <c r="E975" s="46">
        <v>928</v>
      </c>
      <c r="F975" s="46">
        <v>425</v>
      </c>
      <c r="G975" s="46">
        <v>0</v>
      </c>
      <c r="H975" s="46">
        <v>0</v>
      </c>
      <c r="I975" s="47">
        <f t="shared" ref="I975" si="238">SUM(I976:I977)</f>
        <v>2604</v>
      </c>
      <c r="J975" s="46">
        <v>26733</v>
      </c>
      <c r="K975" s="46">
        <v>12103</v>
      </c>
      <c r="L975" s="46">
        <v>0</v>
      </c>
      <c r="M975" s="46">
        <v>30913</v>
      </c>
      <c r="N975" s="46">
        <v>14459</v>
      </c>
      <c r="O975" s="46">
        <v>0</v>
      </c>
      <c r="P975" s="48">
        <v>0</v>
      </c>
      <c r="Q975" s="47">
        <f t="shared" ref="Q975" si="239">SUM(Q976:Q977)</f>
        <v>84208</v>
      </c>
    </row>
    <row r="976" spans="1:17" ht="25.15" customHeight="1">
      <c r="A976" s="49" t="s">
        <v>3</v>
      </c>
      <c r="B976" s="50">
        <v>546</v>
      </c>
      <c r="C976" s="51">
        <v>247</v>
      </c>
      <c r="D976" s="51">
        <v>0</v>
      </c>
      <c r="E976" s="51">
        <v>699</v>
      </c>
      <c r="F976" s="51">
        <v>336</v>
      </c>
      <c r="G976" s="51">
        <v>0</v>
      </c>
      <c r="H976" s="51">
        <v>0</v>
      </c>
      <c r="I976" s="52">
        <f>SUM(B976:H976)</f>
        <v>1828</v>
      </c>
      <c r="J976" s="50">
        <v>20748</v>
      </c>
      <c r="K976" s="51">
        <v>9386</v>
      </c>
      <c r="L976" s="51">
        <v>0</v>
      </c>
      <c r="M976" s="51">
        <v>26562</v>
      </c>
      <c r="N976" s="51">
        <v>12768</v>
      </c>
      <c r="O976" s="51">
        <v>0</v>
      </c>
      <c r="P976" s="53">
        <v>0</v>
      </c>
      <c r="Q976" s="54">
        <f>SUM(J976:P976)</f>
        <v>69464</v>
      </c>
    </row>
    <row r="977" spans="1:17" ht="25.15" customHeight="1" thickBot="1">
      <c r="A977" s="49" t="s">
        <v>4</v>
      </c>
      <c r="B977" s="55">
        <v>315</v>
      </c>
      <c r="C977" s="56">
        <v>143</v>
      </c>
      <c r="D977" s="56">
        <v>0</v>
      </c>
      <c r="E977" s="56">
        <v>229</v>
      </c>
      <c r="F977" s="56">
        <v>89</v>
      </c>
      <c r="G977" s="56">
        <v>0</v>
      </c>
      <c r="H977" s="56">
        <v>0</v>
      </c>
      <c r="I977" s="57">
        <f>SUM(B977:H977)</f>
        <v>776</v>
      </c>
      <c r="J977" s="55">
        <v>5985</v>
      </c>
      <c r="K977" s="56">
        <v>2717</v>
      </c>
      <c r="L977" s="56">
        <v>0</v>
      </c>
      <c r="M977" s="56">
        <v>4351</v>
      </c>
      <c r="N977" s="56">
        <v>1691</v>
      </c>
      <c r="O977" s="56">
        <v>0</v>
      </c>
      <c r="P977" s="58">
        <v>0</v>
      </c>
      <c r="Q977" s="59">
        <f>SUM(J977:P977)</f>
        <v>14744</v>
      </c>
    </row>
    <row r="978" spans="1:17" ht="25.15" customHeight="1" thickBot="1">
      <c r="A978" s="60" t="s">
        <v>5</v>
      </c>
      <c r="B978" s="46">
        <v>7713</v>
      </c>
      <c r="C978" s="46">
        <v>4360</v>
      </c>
      <c r="D978" s="46">
        <v>0</v>
      </c>
      <c r="E978" s="46">
        <v>11471</v>
      </c>
      <c r="F978" s="46">
        <v>9209</v>
      </c>
      <c r="G978" s="46">
        <v>0</v>
      </c>
      <c r="H978" s="46">
        <v>0</v>
      </c>
      <c r="I978" s="47">
        <f t="shared" ref="I978" si="240">SUM(I979:I982)</f>
        <v>32753</v>
      </c>
      <c r="J978" s="46">
        <v>594585</v>
      </c>
      <c r="K978" s="46">
        <v>353288</v>
      </c>
      <c r="L978" s="46">
        <v>0</v>
      </c>
      <c r="M978" s="46">
        <v>992864</v>
      </c>
      <c r="N978" s="46">
        <v>804087</v>
      </c>
      <c r="O978" s="46">
        <v>0</v>
      </c>
      <c r="P978" s="48">
        <v>0</v>
      </c>
      <c r="Q978" s="47">
        <f t="shared" ref="Q978" si="241">SUM(Q979:Q982)</f>
        <v>2744824</v>
      </c>
    </row>
    <row r="979" spans="1:17" ht="25.15" customHeight="1">
      <c r="A979" s="61" t="s">
        <v>6</v>
      </c>
      <c r="B979" s="62">
        <v>1108</v>
      </c>
      <c r="C979" s="63">
        <v>1075</v>
      </c>
      <c r="D979" s="63">
        <v>0</v>
      </c>
      <c r="E979" s="63">
        <v>1930</v>
      </c>
      <c r="F979" s="63">
        <v>1765</v>
      </c>
      <c r="G979" s="63">
        <v>0</v>
      </c>
      <c r="H979" s="63">
        <v>0</v>
      </c>
      <c r="I979" s="52">
        <f>SUM(B979:H979)</f>
        <v>5878</v>
      </c>
      <c r="J979" s="50">
        <v>81992</v>
      </c>
      <c r="K979" s="51">
        <v>79550</v>
      </c>
      <c r="L979" s="51">
        <v>0</v>
      </c>
      <c r="M979" s="51">
        <v>142820</v>
      </c>
      <c r="N979" s="51">
        <v>130610</v>
      </c>
      <c r="O979" s="51">
        <v>0</v>
      </c>
      <c r="P979" s="53">
        <v>0</v>
      </c>
      <c r="Q979" s="54">
        <f>SUM(J979:P979)</f>
        <v>434972</v>
      </c>
    </row>
    <row r="980" spans="1:17" ht="25.15" customHeight="1">
      <c r="A980" s="61" t="s">
        <v>7</v>
      </c>
      <c r="B980" s="62">
        <v>254</v>
      </c>
      <c r="C980" s="63">
        <v>174</v>
      </c>
      <c r="D980" s="63">
        <v>0</v>
      </c>
      <c r="E980" s="63">
        <v>277</v>
      </c>
      <c r="F980" s="63">
        <v>446</v>
      </c>
      <c r="G980" s="63">
        <v>0</v>
      </c>
      <c r="H980" s="63">
        <v>0</v>
      </c>
      <c r="I980" s="64">
        <f>SUM(B980:H980)</f>
        <v>1151</v>
      </c>
      <c r="J980" s="62">
        <v>9398</v>
      </c>
      <c r="K980" s="63">
        <v>6438</v>
      </c>
      <c r="L980" s="63">
        <v>0</v>
      </c>
      <c r="M980" s="63">
        <v>10249</v>
      </c>
      <c r="N980" s="63">
        <v>16502</v>
      </c>
      <c r="O980" s="63">
        <v>0</v>
      </c>
      <c r="P980" s="65">
        <v>0</v>
      </c>
      <c r="Q980" s="66">
        <f>SUM(J980:P980)</f>
        <v>42587</v>
      </c>
    </row>
    <row r="981" spans="1:17" ht="25.15" customHeight="1">
      <c r="A981" s="49" t="s">
        <v>8</v>
      </c>
      <c r="B981" s="62">
        <v>2798</v>
      </c>
      <c r="C981" s="63">
        <v>1749</v>
      </c>
      <c r="D981" s="63">
        <v>0</v>
      </c>
      <c r="E981" s="63">
        <v>6005</v>
      </c>
      <c r="F981" s="63">
        <v>4947</v>
      </c>
      <c r="G981" s="63">
        <v>0</v>
      </c>
      <c r="H981" s="63">
        <v>0</v>
      </c>
      <c r="I981" s="64">
        <f>SUM(B981:H981)</f>
        <v>15499</v>
      </c>
      <c r="J981" s="62">
        <v>307780</v>
      </c>
      <c r="K981" s="63">
        <v>192390</v>
      </c>
      <c r="L981" s="63">
        <v>0</v>
      </c>
      <c r="M981" s="63">
        <v>660550</v>
      </c>
      <c r="N981" s="63">
        <v>544170</v>
      </c>
      <c r="O981" s="63">
        <v>0</v>
      </c>
      <c r="P981" s="65">
        <v>0</v>
      </c>
      <c r="Q981" s="66">
        <f>SUM(J981:P981)</f>
        <v>1704890</v>
      </c>
    </row>
    <row r="982" spans="1:17" ht="25.15" customHeight="1" thickBot="1">
      <c r="A982" s="49" t="s">
        <v>9</v>
      </c>
      <c r="B982" s="62">
        <v>3553</v>
      </c>
      <c r="C982" s="63">
        <v>1362</v>
      </c>
      <c r="D982" s="63">
        <v>0</v>
      </c>
      <c r="E982" s="63">
        <v>3259</v>
      </c>
      <c r="F982" s="63">
        <v>2051</v>
      </c>
      <c r="G982" s="63">
        <v>0</v>
      </c>
      <c r="H982" s="63">
        <v>0</v>
      </c>
      <c r="I982" s="64">
        <f>SUM(B982:H982)</f>
        <v>10225</v>
      </c>
      <c r="J982" s="62">
        <v>195415</v>
      </c>
      <c r="K982" s="63">
        <v>74910</v>
      </c>
      <c r="L982" s="63">
        <v>0</v>
      </c>
      <c r="M982" s="63">
        <v>179245</v>
      </c>
      <c r="N982" s="63">
        <v>112805</v>
      </c>
      <c r="O982" s="63">
        <v>0</v>
      </c>
      <c r="P982" s="65">
        <v>0</v>
      </c>
      <c r="Q982" s="66">
        <f>SUM(J982:P982)</f>
        <v>562375</v>
      </c>
    </row>
    <row r="983" spans="1:17" ht="25.15" customHeight="1" thickBot="1">
      <c r="A983" s="60" t="s">
        <v>10</v>
      </c>
      <c r="B983" s="46">
        <v>130</v>
      </c>
      <c r="C983" s="46">
        <v>160</v>
      </c>
      <c r="D983" s="46">
        <v>0</v>
      </c>
      <c r="E983" s="46">
        <v>366</v>
      </c>
      <c r="F983" s="46">
        <v>235</v>
      </c>
      <c r="G983" s="46">
        <v>0</v>
      </c>
      <c r="H983" s="46">
        <v>0</v>
      </c>
      <c r="I983" s="47">
        <f t="shared" ref="I983" si="242">SUM(I984:I985)</f>
        <v>891</v>
      </c>
      <c r="J983" s="46">
        <v>17264</v>
      </c>
      <c r="K983" s="46">
        <v>21632</v>
      </c>
      <c r="L983" s="46">
        <v>0</v>
      </c>
      <c r="M983" s="46">
        <v>51792</v>
      </c>
      <c r="N983" s="46">
        <v>33176</v>
      </c>
      <c r="O983" s="46">
        <v>0</v>
      </c>
      <c r="P983" s="48">
        <v>0</v>
      </c>
      <c r="Q983" s="47">
        <f t="shared" ref="Q983" si="243">SUM(Q984:Q985)</f>
        <v>123864</v>
      </c>
    </row>
    <row r="984" spans="1:17" ht="25.15" customHeight="1">
      <c r="A984" s="61" t="s">
        <v>11</v>
      </c>
      <c r="B984" s="62">
        <v>36</v>
      </c>
      <c r="C984" s="63">
        <v>48</v>
      </c>
      <c r="D984" s="63">
        <v>0</v>
      </c>
      <c r="E984" s="63">
        <v>132</v>
      </c>
      <c r="F984" s="63">
        <v>84</v>
      </c>
      <c r="G984" s="63">
        <v>0</v>
      </c>
      <c r="H984" s="63">
        <v>0</v>
      </c>
      <c r="I984" s="64">
        <f>SUM(B984:H984)</f>
        <v>300</v>
      </c>
      <c r="J984" s="62">
        <v>7488</v>
      </c>
      <c r="K984" s="63">
        <v>9984</v>
      </c>
      <c r="L984" s="63">
        <v>0</v>
      </c>
      <c r="M984" s="63">
        <v>27456</v>
      </c>
      <c r="N984" s="63">
        <v>17472</v>
      </c>
      <c r="O984" s="63">
        <v>0</v>
      </c>
      <c r="P984" s="65">
        <v>0</v>
      </c>
      <c r="Q984" s="66">
        <f>SUM(J984:P984)</f>
        <v>62400</v>
      </c>
    </row>
    <row r="985" spans="1:17" ht="25.15" customHeight="1" thickBot="1">
      <c r="A985" s="61" t="s">
        <v>12</v>
      </c>
      <c r="B985" s="62">
        <v>94</v>
      </c>
      <c r="C985" s="63">
        <v>112</v>
      </c>
      <c r="D985" s="63">
        <v>0</v>
      </c>
      <c r="E985" s="63">
        <v>234</v>
      </c>
      <c r="F985" s="63">
        <v>151</v>
      </c>
      <c r="G985" s="63">
        <v>0</v>
      </c>
      <c r="H985" s="63">
        <v>0</v>
      </c>
      <c r="I985" s="64">
        <f>SUM(B985:H985)</f>
        <v>591</v>
      </c>
      <c r="J985" s="62">
        <v>9776</v>
      </c>
      <c r="K985" s="63">
        <v>11648</v>
      </c>
      <c r="L985" s="63">
        <v>0</v>
      </c>
      <c r="M985" s="63">
        <v>24336</v>
      </c>
      <c r="N985" s="63">
        <v>15704</v>
      </c>
      <c r="O985" s="63">
        <v>0</v>
      </c>
      <c r="P985" s="65">
        <v>0</v>
      </c>
      <c r="Q985" s="66">
        <f>SUM(J985:P985)</f>
        <v>61464</v>
      </c>
    </row>
    <row r="986" spans="1:17" ht="25.15" customHeight="1" thickBot="1">
      <c r="A986" s="60" t="s">
        <v>13</v>
      </c>
      <c r="B986" s="46">
        <v>217</v>
      </c>
      <c r="C986" s="46">
        <v>295</v>
      </c>
      <c r="D986" s="46">
        <v>0</v>
      </c>
      <c r="E986" s="46">
        <v>447</v>
      </c>
      <c r="F986" s="46">
        <v>506</v>
      </c>
      <c r="G986" s="46">
        <v>0</v>
      </c>
      <c r="H986" s="46">
        <v>0</v>
      </c>
      <c r="I986" s="47">
        <f t="shared" ref="I986" si="244">SUM(I987:I988)</f>
        <v>1465</v>
      </c>
      <c r="J986" s="46">
        <v>39411</v>
      </c>
      <c r="K986" s="46">
        <v>55870</v>
      </c>
      <c r="L986" s="46">
        <v>0</v>
      </c>
      <c r="M986" s="46">
        <v>85466</v>
      </c>
      <c r="N986" s="46">
        <v>98452</v>
      </c>
      <c r="O986" s="46">
        <v>0</v>
      </c>
      <c r="P986" s="48">
        <v>0</v>
      </c>
      <c r="Q986" s="47">
        <f t="shared" ref="Q986" si="245">SUM(Q987:Q988)</f>
        <v>279199</v>
      </c>
    </row>
    <row r="987" spans="1:17" ht="25.15" customHeight="1">
      <c r="A987" s="61" t="s">
        <v>14</v>
      </c>
      <c r="B987" s="62">
        <v>44</v>
      </c>
      <c r="C987" s="63">
        <v>75</v>
      </c>
      <c r="D987" s="63">
        <v>0</v>
      </c>
      <c r="E987" s="63">
        <v>119</v>
      </c>
      <c r="F987" s="63">
        <v>146</v>
      </c>
      <c r="G987" s="63">
        <v>0</v>
      </c>
      <c r="H987" s="63">
        <v>0</v>
      </c>
      <c r="I987" s="64">
        <f>SUM(B987:H987)</f>
        <v>384</v>
      </c>
      <c r="J987" s="62">
        <v>13288</v>
      </c>
      <c r="K987" s="63">
        <v>22650</v>
      </c>
      <c r="L987" s="63">
        <v>0</v>
      </c>
      <c r="M987" s="63">
        <v>35938</v>
      </c>
      <c r="N987" s="63">
        <v>44092</v>
      </c>
      <c r="O987" s="63">
        <v>0</v>
      </c>
      <c r="P987" s="65">
        <v>0</v>
      </c>
      <c r="Q987" s="66">
        <f>SUM(J987:P987)</f>
        <v>115968</v>
      </c>
    </row>
    <row r="988" spans="1:17" ht="25.15" customHeight="1" thickBot="1">
      <c r="A988" s="61" t="s">
        <v>15</v>
      </c>
      <c r="B988" s="62">
        <v>173</v>
      </c>
      <c r="C988" s="63">
        <v>220</v>
      </c>
      <c r="D988" s="63">
        <v>0</v>
      </c>
      <c r="E988" s="63">
        <v>328</v>
      </c>
      <c r="F988" s="63">
        <v>360</v>
      </c>
      <c r="G988" s="63">
        <v>0</v>
      </c>
      <c r="H988" s="63">
        <v>0</v>
      </c>
      <c r="I988" s="64">
        <f>SUM(B988:H988)</f>
        <v>1081</v>
      </c>
      <c r="J988" s="62">
        <v>26123</v>
      </c>
      <c r="K988" s="63">
        <v>33220</v>
      </c>
      <c r="L988" s="63">
        <v>0</v>
      </c>
      <c r="M988" s="63">
        <v>49528</v>
      </c>
      <c r="N988" s="63">
        <v>54360</v>
      </c>
      <c r="O988" s="63">
        <v>0</v>
      </c>
      <c r="P988" s="65">
        <v>0</v>
      </c>
      <c r="Q988" s="66">
        <f>SUM(J988:P988)</f>
        <v>163231</v>
      </c>
    </row>
    <row r="989" spans="1:17" ht="25.15" customHeight="1" thickBot="1">
      <c r="A989" s="60" t="s">
        <v>16</v>
      </c>
      <c r="B989" s="46">
        <v>366</v>
      </c>
      <c r="C989" s="46">
        <v>620</v>
      </c>
      <c r="D989" s="46">
        <v>0</v>
      </c>
      <c r="E989" s="46">
        <v>1626</v>
      </c>
      <c r="F989" s="46">
        <v>943</v>
      </c>
      <c r="G989" s="46">
        <v>0</v>
      </c>
      <c r="H989" s="46">
        <v>0</v>
      </c>
      <c r="I989" s="47">
        <f t="shared" ref="I989" si="246">SUM(I990:I997)</f>
        <v>3555</v>
      </c>
      <c r="J989" s="46">
        <v>78517</v>
      </c>
      <c r="K989" s="46">
        <v>136652</v>
      </c>
      <c r="L989" s="46">
        <v>0</v>
      </c>
      <c r="M989" s="46">
        <v>351961</v>
      </c>
      <c r="N989" s="46">
        <v>207189</v>
      </c>
      <c r="O989" s="46">
        <v>0</v>
      </c>
      <c r="P989" s="48">
        <v>0</v>
      </c>
      <c r="Q989" s="47">
        <f t="shared" ref="Q989" si="247">SUM(Q990:Q997)</f>
        <v>774319</v>
      </c>
    </row>
    <row r="990" spans="1:17" ht="25.15" customHeight="1">
      <c r="A990" s="49" t="s">
        <v>100</v>
      </c>
      <c r="B990" s="62">
        <v>9</v>
      </c>
      <c r="C990" s="63">
        <v>18</v>
      </c>
      <c r="D990" s="63">
        <v>0</v>
      </c>
      <c r="E990" s="63">
        <v>15</v>
      </c>
      <c r="F990" s="63">
        <v>15</v>
      </c>
      <c r="G990" s="63">
        <v>0</v>
      </c>
      <c r="H990" s="63">
        <v>0</v>
      </c>
      <c r="I990" s="64">
        <f t="shared" ref="I990:I997" si="248">SUM(B990:H990)</f>
        <v>57</v>
      </c>
      <c r="J990" s="62">
        <v>2340</v>
      </c>
      <c r="K990" s="63">
        <v>4680</v>
      </c>
      <c r="L990" s="63">
        <v>0</v>
      </c>
      <c r="M990" s="63">
        <v>3900</v>
      </c>
      <c r="N990" s="63">
        <v>3900</v>
      </c>
      <c r="O990" s="63">
        <v>0</v>
      </c>
      <c r="P990" s="65">
        <v>0</v>
      </c>
      <c r="Q990" s="66">
        <f t="shared" ref="Q990:Q997" si="249">SUM(J990:P990)</f>
        <v>14820</v>
      </c>
    </row>
    <row r="991" spans="1:17" ht="25.15" customHeight="1">
      <c r="A991" s="49" t="s">
        <v>101</v>
      </c>
      <c r="B991" s="62">
        <v>24</v>
      </c>
      <c r="C991" s="63">
        <v>33</v>
      </c>
      <c r="D991" s="63">
        <v>0</v>
      </c>
      <c r="E991" s="63">
        <v>62</v>
      </c>
      <c r="F991" s="63">
        <v>42</v>
      </c>
      <c r="G991" s="63">
        <v>0</v>
      </c>
      <c r="H991" s="63">
        <v>0</v>
      </c>
      <c r="I991" s="64">
        <f t="shared" si="248"/>
        <v>161</v>
      </c>
      <c r="J991" s="62">
        <v>3120</v>
      </c>
      <c r="K991" s="63">
        <v>4290</v>
      </c>
      <c r="L991" s="63">
        <v>0</v>
      </c>
      <c r="M991" s="63">
        <v>8060</v>
      </c>
      <c r="N991" s="63">
        <v>5460</v>
      </c>
      <c r="O991" s="63">
        <v>0</v>
      </c>
      <c r="P991" s="65">
        <v>0</v>
      </c>
      <c r="Q991" s="66">
        <f t="shared" si="249"/>
        <v>20930</v>
      </c>
    </row>
    <row r="992" spans="1:17" ht="25.15" customHeight="1">
      <c r="A992" s="49" t="s">
        <v>17</v>
      </c>
      <c r="B992" s="62">
        <v>1</v>
      </c>
      <c r="C992" s="63">
        <v>8</v>
      </c>
      <c r="D992" s="63">
        <v>0</v>
      </c>
      <c r="E992" s="63">
        <v>12</v>
      </c>
      <c r="F992" s="63">
        <v>16</v>
      </c>
      <c r="G992" s="63">
        <v>0</v>
      </c>
      <c r="H992" s="63">
        <v>0</v>
      </c>
      <c r="I992" s="64">
        <f t="shared" si="248"/>
        <v>37</v>
      </c>
      <c r="J992" s="62">
        <v>400</v>
      </c>
      <c r="K992" s="63">
        <v>3200</v>
      </c>
      <c r="L992" s="63">
        <v>0</v>
      </c>
      <c r="M992" s="63">
        <v>4800</v>
      </c>
      <c r="N992" s="63">
        <v>6400</v>
      </c>
      <c r="O992" s="63">
        <v>0</v>
      </c>
      <c r="P992" s="65">
        <v>0</v>
      </c>
      <c r="Q992" s="66">
        <f t="shared" si="249"/>
        <v>14800</v>
      </c>
    </row>
    <row r="993" spans="1:17" ht="25.15" customHeight="1">
      <c r="A993" s="49" t="s">
        <v>18</v>
      </c>
      <c r="B993" s="62">
        <v>204</v>
      </c>
      <c r="C993" s="63">
        <v>352</v>
      </c>
      <c r="D993" s="63">
        <v>0</v>
      </c>
      <c r="E993" s="63">
        <v>1028</v>
      </c>
      <c r="F993" s="63">
        <v>550</v>
      </c>
      <c r="G993" s="63">
        <v>0</v>
      </c>
      <c r="H993" s="63">
        <v>0</v>
      </c>
      <c r="I993" s="64">
        <f t="shared" si="248"/>
        <v>2134</v>
      </c>
      <c r="J993" s="62">
        <v>40800</v>
      </c>
      <c r="K993" s="63">
        <v>70400</v>
      </c>
      <c r="L993" s="63">
        <v>0</v>
      </c>
      <c r="M993" s="63">
        <v>205600</v>
      </c>
      <c r="N993" s="63">
        <v>110000</v>
      </c>
      <c r="O993" s="63">
        <v>0</v>
      </c>
      <c r="P993" s="65">
        <v>0</v>
      </c>
      <c r="Q993" s="66">
        <f t="shared" si="249"/>
        <v>426800</v>
      </c>
    </row>
    <row r="994" spans="1:17" ht="25.15" customHeight="1">
      <c r="A994" s="49" t="s">
        <v>19</v>
      </c>
      <c r="B994" s="62">
        <v>6</v>
      </c>
      <c r="C994" s="63">
        <v>23</v>
      </c>
      <c r="D994" s="63">
        <v>0</v>
      </c>
      <c r="E994" s="63">
        <v>17</v>
      </c>
      <c r="F994" s="63">
        <v>21</v>
      </c>
      <c r="G994" s="63">
        <v>0</v>
      </c>
      <c r="H994" s="63">
        <v>0</v>
      </c>
      <c r="I994" s="64">
        <f t="shared" si="248"/>
        <v>67</v>
      </c>
      <c r="J994" s="62">
        <v>1824</v>
      </c>
      <c r="K994" s="63">
        <v>6992</v>
      </c>
      <c r="L994" s="63">
        <v>0</v>
      </c>
      <c r="M994" s="63">
        <v>5168</v>
      </c>
      <c r="N994" s="63">
        <v>6384</v>
      </c>
      <c r="O994" s="63">
        <v>0</v>
      </c>
      <c r="P994" s="65">
        <v>0</v>
      </c>
      <c r="Q994" s="66">
        <f t="shared" si="249"/>
        <v>20368</v>
      </c>
    </row>
    <row r="995" spans="1:17" ht="25.15" customHeight="1">
      <c r="A995" s="49" t="s">
        <v>20</v>
      </c>
      <c r="B995" s="62">
        <v>9</v>
      </c>
      <c r="C995" s="63">
        <v>10</v>
      </c>
      <c r="D995" s="63">
        <v>0</v>
      </c>
      <c r="E995" s="63">
        <v>24</v>
      </c>
      <c r="F995" s="63">
        <v>15</v>
      </c>
      <c r="G995" s="63">
        <v>0</v>
      </c>
      <c r="H995" s="63">
        <v>0</v>
      </c>
      <c r="I995" s="64">
        <f t="shared" si="248"/>
        <v>58</v>
      </c>
      <c r="J995" s="62">
        <v>1368</v>
      </c>
      <c r="K995" s="63">
        <v>1520</v>
      </c>
      <c r="L995" s="63">
        <v>0</v>
      </c>
      <c r="M995" s="63">
        <v>3648</v>
      </c>
      <c r="N995" s="63">
        <v>2280</v>
      </c>
      <c r="O995" s="63">
        <v>0</v>
      </c>
      <c r="P995" s="65">
        <v>0</v>
      </c>
      <c r="Q995" s="66">
        <f t="shared" si="249"/>
        <v>8816</v>
      </c>
    </row>
    <row r="996" spans="1:17" ht="25.15" customHeight="1">
      <c r="A996" s="49" t="s">
        <v>21</v>
      </c>
      <c r="B996" s="62">
        <v>4</v>
      </c>
      <c r="C996" s="63">
        <v>10</v>
      </c>
      <c r="D996" s="63">
        <v>0</v>
      </c>
      <c r="E996" s="63">
        <v>25</v>
      </c>
      <c r="F996" s="63">
        <v>13</v>
      </c>
      <c r="G996" s="63">
        <v>0</v>
      </c>
      <c r="H996" s="63">
        <v>0</v>
      </c>
      <c r="I996" s="64">
        <f t="shared" si="248"/>
        <v>52</v>
      </c>
      <c r="J996" s="62">
        <v>1960</v>
      </c>
      <c r="K996" s="63">
        <v>4900</v>
      </c>
      <c r="L996" s="63">
        <v>0</v>
      </c>
      <c r="M996" s="63">
        <v>12250</v>
      </c>
      <c r="N996" s="63">
        <v>6370</v>
      </c>
      <c r="O996" s="63">
        <v>0</v>
      </c>
      <c r="P996" s="65">
        <v>0</v>
      </c>
      <c r="Q996" s="66">
        <f t="shared" si="249"/>
        <v>25480</v>
      </c>
    </row>
    <row r="997" spans="1:17" ht="25.15" customHeight="1" thickBot="1">
      <c r="A997" s="49" t="s">
        <v>22</v>
      </c>
      <c r="B997" s="62">
        <v>109</v>
      </c>
      <c r="C997" s="63">
        <v>166</v>
      </c>
      <c r="D997" s="63">
        <v>0</v>
      </c>
      <c r="E997" s="63">
        <v>443</v>
      </c>
      <c r="F997" s="63">
        <v>271</v>
      </c>
      <c r="G997" s="63">
        <v>0</v>
      </c>
      <c r="H997" s="63">
        <v>0</v>
      </c>
      <c r="I997" s="64">
        <f t="shared" si="248"/>
        <v>989</v>
      </c>
      <c r="J997" s="62">
        <v>26705</v>
      </c>
      <c r="K997" s="63">
        <v>40670</v>
      </c>
      <c r="L997" s="63">
        <v>0</v>
      </c>
      <c r="M997" s="63">
        <v>108535</v>
      </c>
      <c r="N997" s="63">
        <v>66395</v>
      </c>
      <c r="O997" s="63">
        <v>0</v>
      </c>
      <c r="P997" s="65">
        <v>0</v>
      </c>
      <c r="Q997" s="66">
        <f t="shared" si="249"/>
        <v>242305</v>
      </c>
    </row>
    <row r="998" spans="1:17" ht="25.15" customHeight="1" thickBot="1">
      <c r="A998" s="60" t="s">
        <v>23</v>
      </c>
      <c r="B998" s="46">
        <v>28</v>
      </c>
      <c r="C998" s="46">
        <v>70</v>
      </c>
      <c r="D998" s="46">
        <v>0</v>
      </c>
      <c r="E998" s="46">
        <v>67</v>
      </c>
      <c r="F998" s="46">
        <v>73</v>
      </c>
      <c r="G998" s="46">
        <v>0</v>
      </c>
      <c r="H998" s="46">
        <v>0</v>
      </c>
      <c r="I998" s="47">
        <f t="shared" ref="I998" si="250">SUM(I999:I1000)</f>
        <v>238</v>
      </c>
      <c r="J998" s="46">
        <v>9520</v>
      </c>
      <c r="K998" s="46">
        <v>24360</v>
      </c>
      <c r="L998" s="46">
        <v>0</v>
      </c>
      <c r="M998" s="46">
        <v>26600</v>
      </c>
      <c r="N998" s="46">
        <v>26320</v>
      </c>
      <c r="O998" s="46">
        <v>0</v>
      </c>
      <c r="P998" s="48">
        <v>0</v>
      </c>
      <c r="Q998" s="47">
        <f t="shared" ref="Q998" si="251">SUM(Q999:Q1000)</f>
        <v>86800</v>
      </c>
    </row>
    <row r="999" spans="1:17" ht="25.15" customHeight="1">
      <c r="A999" s="61" t="s">
        <v>24</v>
      </c>
      <c r="B999" s="62">
        <v>6</v>
      </c>
      <c r="C999" s="63">
        <v>17</v>
      </c>
      <c r="D999" s="63">
        <v>0</v>
      </c>
      <c r="E999" s="63">
        <v>28</v>
      </c>
      <c r="F999" s="63">
        <v>21</v>
      </c>
      <c r="G999" s="63">
        <v>0</v>
      </c>
      <c r="H999" s="63">
        <v>0</v>
      </c>
      <c r="I999" s="64">
        <f>SUM(B999:H999)</f>
        <v>72</v>
      </c>
      <c r="J999" s="62">
        <v>3360</v>
      </c>
      <c r="K999" s="63">
        <v>9520</v>
      </c>
      <c r="L999" s="63">
        <v>0</v>
      </c>
      <c r="M999" s="63">
        <v>15680</v>
      </c>
      <c r="N999" s="63">
        <v>11760</v>
      </c>
      <c r="O999" s="63">
        <v>0</v>
      </c>
      <c r="P999" s="65">
        <v>0</v>
      </c>
      <c r="Q999" s="66">
        <f>SUM(J999:P999)</f>
        <v>40320</v>
      </c>
    </row>
    <row r="1000" spans="1:17" ht="25.15" customHeight="1" thickBot="1">
      <c r="A1000" s="61" t="s">
        <v>25</v>
      </c>
      <c r="B1000" s="62">
        <v>22</v>
      </c>
      <c r="C1000" s="63">
        <v>53</v>
      </c>
      <c r="D1000" s="63">
        <v>0</v>
      </c>
      <c r="E1000" s="63">
        <v>39</v>
      </c>
      <c r="F1000" s="63">
        <v>52</v>
      </c>
      <c r="G1000" s="63">
        <v>0</v>
      </c>
      <c r="H1000" s="63">
        <v>0</v>
      </c>
      <c r="I1000" s="64">
        <f>SUM(B1000:H1000)</f>
        <v>166</v>
      </c>
      <c r="J1000" s="62">
        <v>6160</v>
      </c>
      <c r="K1000" s="63">
        <v>14840</v>
      </c>
      <c r="L1000" s="63">
        <v>0</v>
      </c>
      <c r="M1000" s="63">
        <v>10920</v>
      </c>
      <c r="N1000" s="63">
        <v>14560</v>
      </c>
      <c r="O1000" s="63">
        <v>0</v>
      </c>
      <c r="P1000" s="65">
        <v>0</v>
      </c>
      <c r="Q1000" s="66">
        <f>SUM(J1000:P1000)</f>
        <v>46480</v>
      </c>
    </row>
    <row r="1001" spans="1:17" ht="25.15" customHeight="1" thickBot="1">
      <c r="A1001" s="60" t="s">
        <v>26</v>
      </c>
      <c r="B1001" s="46">
        <v>7</v>
      </c>
      <c r="C1001" s="46">
        <v>10</v>
      </c>
      <c r="D1001" s="46">
        <v>0</v>
      </c>
      <c r="E1001" s="46">
        <v>20</v>
      </c>
      <c r="F1001" s="46">
        <v>22</v>
      </c>
      <c r="G1001" s="46">
        <v>0</v>
      </c>
      <c r="H1001" s="46">
        <v>0</v>
      </c>
      <c r="I1001" s="47">
        <f t="shared" ref="I1001" si="252">SUM(I1002:I1003)</f>
        <v>59</v>
      </c>
      <c r="J1001" s="46">
        <v>4200</v>
      </c>
      <c r="K1001" s="46">
        <v>6300</v>
      </c>
      <c r="L1001" s="46">
        <v>0</v>
      </c>
      <c r="M1001" s="46">
        <v>15750</v>
      </c>
      <c r="N1001" s="46">
        <v>15225</v>
      </c>
      <c r="O1001" s="46">
        <v>0</v>
      </c>
      <c r="P1001" s="48">
        <v>0</v>
      </c>
      <c r="Q1001" s="67">
        <f t="shared" ref="Q1001" si="253">SUM(Q1002:Q1003)</f>
        <v>41475</v>
      </c>
    </row>
    <row r="1002" spans="1:17" ht="25.15" customHeight="1">
      <c r="A1002" s="61" t="s">
        <v>27</v>
      </c>
      <c r="B1002" s="62">
        <v>1</v>
      </c>
      <c r="C1002" s="63">
        <v>2</v>
      </c>
      <c r="D1002" s="63">
        <v>0</v>
      </c>
      <c r="E1002" s="63">
        <v>10</v>
      </c>
      <c r="F1002" s="63">
        <v>7</v>
      </c>
      <c r="G1002" s="63">
        <v>0</v>
      </c>
      <c r="H1002" s="63">
        <v>0</v>
      </c>
      <c r="I1002" s="64">
        <f>SUM(B1002:H1002)</f>
        <v>20</v>
      </c>
      <c r="J1002" s="62">
        <v>1050</v>
      </c>
      <c r="K1002" s="63">
        <v>2100</v>
      </c>
      <c r="L1002" s="63">
        <v>0</v>
      </c>
      <c r="M1002" s="63">
        <v>10500</v>
      </c>
      <c r="N1002" s="63">
        <v>7350</v>
      </c>
      <c r="O1002" s="63">
        <v>0</v>
      </c>
      <c r="P1002" s="65">
        <v>0</v>
      </c>
      <c r="Q1002" s="66">
        <f>SUM(J1002:P1002)</f>
        <v>21000</v>
      </c>
    </row>
    <row r="1003" spans="1:17" ht="25.15" customHeight="1" thickBot="1">
      <c r="A1003" s="61" t="s">
        <v>28</v>
      </c>
      <c r="B1003" s="62">
        <v>6</v>
      </c>
      <c r="C1003" s="63">
        <v>8</v>
      </c>
      <c r="D1003" s="63">
        <v>0</v>
      </c>
      <c r="E1003" s="63">
        <v>10</v>
      </c>
      <c r="F1003" s="63">
        <v>15</v>
      </c>
      <c r="G1003" s="63">
        <v>0</v>
      </c>
      <c r="H1003" s="63">
        <v>0</v>
      </c>
      <c r="I1003" s="64">
        <f>SUM(B1003:H1003)</f>
        <v>39</v>
      </c>
      <c r="J1003" s="62">
        <v>3150</v>
      </c>
      <c r="K1003" s="63">
        <v>4200</v>
      </c>
      <c r="L1003" s="63">
        <v>0</v>
      </c>
      <c r="M1003" s="63">
        <v>5250</v>
      </c>
      <c r="N1003" s="63">
        <v>7875</v>
      </c>
      <c r="O1003" s="63">
        <v>0</v>
      </c>
      <c r="P1003" s="65">
        <v>0</v>
      </c>
      <c r="Q1003" s="66">
        <f>SUM(J1003:P1003)</f>
        <v>20475</v>
      </c>
    </row>
    <row r="1004" spans="1:17" ht="25.15" customHeight="1" thickBot="1">
      <c r="A1004" s="60" t="s">
        <v>29</v>
      </c>
      <c r="B1004" s="46">
        <v>429</v>
      </c>
      <c r="C1004" s="46">
        <v>513</v>
      </c>
      <c r="D1004" s="46">
        <v>0</v>
      </c>
      <c r="E1004" s="46">
        <v>574</v>
      </c>
      <c r="F1004" s="46">
        <v>181</v>
      </c>
      <c r="G1004" s="46">
        <v>0</v>
      </c>
      <c r="H1004" s="46">
        <v>0</v>
      </c>
      <c r="I1004" s="47">
        <f t="shared" ref="I1004" si="254">SUM(I1005:I1006)</f>
        <v>1697</v>
      </c>
      <c r="J1004" s="46">
        <v>12330</v>
      </c>
      <c r="K1004" s="46">
        <v>14865</v>
      </c>
      <c r="L1004" s="46">
        <v>0</v>
      </c>
      <c r="M1004" s="46">
        <v>15975</v>
      </c>
      <c r="N1004" s="46">
        <v>4890</v>
      </c>
      <c r="O1004" s="46">
        <v>0</v>
      </c>
      <c r="P1004" s="48">
        <v>0</v>
      </c>
      <c r="Q1004" s="47">
        <f t="shared" ref="Q1004" si="255">SUM(Q1005:Q1006)</f>
        <v>48060</v>
      </c>
    </row>
    <row r="1005" spans="1:17" ht="25.15" customHeight="1">
      <c r="A1005" s="49" t="s">
        <v>30</v>
      </c>
      <c r="B1005" s="62">
        <v>393</v>
      </c>
      <c r="C1005" s="63">
        <v>478</v>
      </c>
      <c r="D1005" s="63">
        <v>0</v>
      </c>
      <c r="E1005" s="63">
        <v>491</v>
      </c>
      <c r="F1005" s="63">
        <v>145</v>
      </c>
      <c r="G1005" s="63">
        <v>0</v>
      </c>
      <c r="H1005" s="63">
        <v>0</v>
      </c>
      <c r="I1005" s="64">
        <f>SUM(B1005:H1005)</f>
        <v>1507</v>
      </c>
      <c r="J1005" s="62">
        <v>11790</v>
      </c>
      <c r="K1005" s="63">
        <v>14340</v>
      </c>
      <c r="L1005" s="63">
        <v>0</v>
      </c>
      <c r="M1005" s="63">
        <v>14730</v>
      </c>
      <c r="N1005" s="63">
        <v>4350</v>
      </c>
      <c r="O1005" s="63">
        <v>0</v>
      </c>
      <c r="P1005" s="65">
        <v>0</v>
      </c>
      <c r="Q1005" s="66">
        <f>SUM(J1005:P1005)</f>
        <v>45210</v>
      </c>
    </row>
    <row r="1006" spans="1:17" ht="25.15" customHeight="1" thickBot="1">
      <c r="A1006" s="49" t="s">
        <v>102</v>
      </c>
      <c r="B1006" s="62">
        <v>36</v>
      </c>
      <c r="C1006" s="63">
        <v>35</v>
      </c>
      <c r="D1006" s="63">
        <v>0</v>
      </c>
      <c r="E1006" s="63">
        <v>83</v>
      </c>
      <c r="F1006" s="63">
        <v>36</v>
      </c>
      <c r="G1006" s="63">
        <v>0</v>
      </c>
      <c r="H1006" s="63">
        <v>0</v>
      </c>
      <c r="I1006" s="64">
        <f>SUM(B1006:H1006)</f>
        <v>190</v>
      </c>
      <c r="J1006" s="62">
        <v>540</v>
      </c>
      <c r="K1006" s="63">
        <v>525</v>
      </c>
      <c r="L1006" s="63">
        <v>0</v>
      </c>
      <c r="M1006" s="63">
        <v>1245</v>
      </c>
      <c r="N1006" s="63">
        <v>540</v>
      </c>
      <c r="O1006" s="63">
        <v>0</v>
      </c>
      <c r="P1006" s="65">
        <v>0</v>
      </c>
      <c r="Q1006" s="66">
        <f>SUM(J1006:P1006)</f>
        <v>2850</v>
      </c>
    </row>
    <row r="1007" spans="1:17" ht="25.15" customHeight="1" thickBot="1">
      <c r="A1007" s="60" t="s">
        <v>32</v>
      </c>
      <c r="B1007" s="46">
        <v>3592</v>
      </c>
      <c r="C1007" s="46">
        <v>6164</v>
      </c>
      <c r="D1007" s="46">
        <v>0</v>
      </c>
      <c r="E1007" s="46">
        <v>7912</v>
      </c>
      <c r="F1007" s="46">
        <v>5590</v>
      </c>
      <c r="G1007" s="46">
        <v>0</v>
      </c>
      <c r="H1007" s="46">
        <v>0</v>
      </c>
      <c r="I1007" s="47">
        <f t="shared" ref="I1007" si="256">SUM(I1008:I1011)</f>
        <v>23258</v>
      </c>
      <c r="J1007" s="46">
        <v>275505</v>
      </c>
      <c r="K1007" s="46">
        <v>463725</v>
      </c>
      <c r="L1007" s="46">
        <v>0</v>
      </c>
      <c r="M1007" s="46">
        <v>611655</v>
      </c>
      <c r="N1007" s="46">
        <v>395265</v>
      </c>
      <c r="O1007" s="46">
        <v>0</v>
      </c>
      <c r="P1007" s="48">
        <v>0</v>
      </c>
      <c r="Q1007" s="67">
        <f t="shared" ref="Q1007" si="257">SUM(Q1008:Q1011)</f>
        <v>1746150</v>
      </c>
    </row>
    <row r="1008" spans="1:17" ht="25.15" customHeight="1">
      <c r="A1008" s="61" t="s">
        <v>33</v>
      </c>
      <c r="B1008" s="62">
        <v>1078</v>
      </c>
      <c r="C1008" s="63">
        <v>2228</v>
      </c>
      <c r="D1008" s="63">
        <v>0</v>
      </c>
      <c r="E1008" s="63">
        <v>2085</v>
      </c>
      <c r="F1008" s="63">
        <v>1615</v>
      </c>
      <c r="G1008" s="63">
        <v>0</v>
      </c>
      <c r="H1008" s="63">
        <v>0</v>
      </c>
      <c r="I1008" s="64">
        <f>SUM(B1008:H1008)</f>
        <v>7006</v>
      </c>
      <c r="J1008" s="62">
        <v>64680</v>
      </c>
      <c r="K1008" s="63">
        <v>133680</v>
      </c>
      <c r="L1008" s="63">
        <v>0</v>
      </c>
      <c r="M1008" s="63">
        <v>125100</v>
      </c>
      <c r="N1008" s="63">
        <v>96900</v>
      </c>
      <c r="O1008" s="63">
        <v>0</v>
      </c>
      <c r="P1008" s="65">
        <v>0</v>
      </c>
      <c r="Q1008" s="66">
        <f>SUM(J1008:P1008)</f>
        <v>420360</v>
      </c>
    </row>
    <row r="1009" spans="1:17" ht="25.15" customHeight="1">
      <c r="A1009" s="61" t="s">
        <v>34</v>
      </c>
      <c r="B1009" s="62">
        <v>51</v>
      </c>
      <c r="C1009" s="63">
        <v>83</v>
      </c>
      <c r="D1009" s="63">
        <v>0</v>
      </c>
      <c r="E1009" s="63">
        <v>119</v>
      </c>
      <c r="F1009" s="63">
        <v>302</v>
      </c>
      <c r="G1009" s="63">
        <v>0</v>
      </c>
      <c r="H1009" s="63">
        <v>0</v>
      </c>
      <c r="I1009" s="64">
        <f>SUM(B1009:H1009)</f>
        <v>555</v>
      </c>
      <c r="J1009" s="62">
        <v>1530</v>
      </c>
      <c r="K1009" s="63">
        <v>2490</v>
      </c>
      <c r="L1009" s="63">
        <v>0</v>
      </c>
      <c r="M1009" s="63">
        <v>3570</v>
      </c>
      <c r="N1009" s="63">
        <v>9060</v>
      </c>
      <c r="O1009" s="63">
        <v>0</v>
      </c>
      <c r="P1009" s="65">
        <v>0</v>
      </c>
      <c r="Q1009" s="66">
        <f>SUM(J1009:P1009)</f>
        <v>16650</v>
      </c>
    </row>
    <row r="1010" spans="1:17" ht="25.15" customHeight="1">
      <c r="A1010" s="49" t="s">
        <v>35</v>
      </c>
      <c r="B1010" s="62">
        <v>2188</v>
      </c>
      <c r="C1010" s="63">
        <v>3426</v>
      </c>
      <c r="D1010" s="63">
        <v>0</v>
      </c>
      <c r="E1010" s="63">
        <v>5025</v>
      </c>
      <c r="F1010" s="63">
        <v>2756</v>
      </c>
      <c r="G1010" s="63">
        <v>0</v>
      </c>
      <c r="H1010" s="63">
        <v>0</v>
      </c>
      <c r="I1010" s="64">
        <f>SUM(B1010:H1010)</f>
        <v>13395</v>
      </c>
      <c r="J1010" s="62">
        <v>196920</v>
      </c>
      <c r="K1010" s="63">
        <v>308340</v>
      </c>
      <c r="L1010" s="63">
        <v>0</v>
      </c>
      <c r="M1010" s="63">
        <v>452250</v>
      </c>
      <c r="N1010" s="63">
        <v>248040</v>
      </c>
      <c r="O1010" s="63">
        <v>0</v>
      </c>
      <c r="P1010" s="65">
        <v>0</v>
      </c>
      <c r="Q1010" s="66">
        <f>SUM(J1010:P1010)</f>
        <v>1205550</v>
      </c>
    </row>
    <row r="1011" spans="1:17" ht="25.15" customHeight="1" thickBot="1">
      <c r="A1011" s="49" t="s">
        <v>36</v>
      </c>
      <c r="B1011" s="62">
        <v>275</v>
      </c>
      <c r="C1011" s="63">
        <v>427</v>
      </c>
      <c r="D1011" s="63">
        <v>0</v>
      </c>
      <c r="E1011" s="63">
        <v>683</v>
      </c>
      <c r="F1011" s="63">
        <v>917</v>
      </c>
      <c r="G1011" s="63">
        <v>0</v>
      </c>
      <c r="H1011" s="63">
        <v>0</v>
      </c>
      <c r="I1011" s="64">
        <f>SUM(B1011:H1011)</f>
        <v>2302</v>
      </c>
      <c r="J1011" s="62">
        <v>12375</v>
      </c>
      <c r="K1011" s="63">
        <v>19215</v>
      </c>
      <c r="L1011" s="63">
        <v>0</v>
      </c>
      <c r="M1011" s="63">
        <v>30735</v>
      </c>
      <c r="N1011" s="63">
        <v>41265</v>
      </c>
      <c r="O1011" s="63">
        <v>0</v>
      </c>
      <c r="P1011" s="65">
        <v>0</v>
      </c>
      <c r="Q1011" s="66">
        <f>SUM(J1011:P1011)</f>
        <v>103590</v>
      </c>
    </row>
    <row r="1012" spans="1:17" ht="25.15" customHeight="1" thickBot="1">
      <c r="A1012" s="60" t="s">
        <v>37</v>
      </c>
      <c r="B1012" s="46">
        <v>36</v>
      </c>
      <c r="C1012" s="46">
        <v>133</v>
      </c>
      <c r="D1012" s="46">
        <v>0</v>
      </c>
      <c r="E1012" s="46">
        <v>133</v>
      </c>
      <c r="F1012" s="46">
        <v>40</v>
      </c>
      <c r="G1012" s="46">
        <v>0</v>
      </c>
      <c r="H1012" s="46">
        <v>0</v>
      </c>
      <c r="I1012" s="47">
        <f t="shared" ref="I1012" si="258">SUM(I1013:I1014)</f>
        <v>342</v>
      </c>
      <c r="J1012" s="46">
        <v>5695</v>
      </c>
      <c r="K1012" s="46">
        <v>19890</v>
      </c>
      <c r="L1012" s="46">
        <v>0</v>
      </c>
      <c r="M1012" s="46">
        <v>19975</v>
      </c>
      <c r="N1012" s="46">
        <v>5525</v>
      </c>
      <c r="O1012" s="46">
        <v>0</v>
      </c>
      <c r="P1012" s="48">
        <v>0</v>
      </c>
      <c r="Q1012" s="67">
        <f t="shared" ref="Q1012" si="259">SUM(Q1013:Q1014)</f>
        <v>51085</v>
      </c>
    </row>
    <row r="1013" spans="1:17" ht="25.15" customHeight="1">
      <c r="A1013" s="61" t="s">
        <v>38</v>
      </c>
      <c r="B1013" s="62">
        <v>31</v>
      </c>
      <c r="C1013" s="63">
        <v>101</v>
      </c>
      <c r="D1013" s="63">
        <v>0</v>
      </c>
      <c r="E1013" s="63">
        <v>102</v>
      </c>
      <c r="F1013" s="63">
        <v>25</v>
      </c>
      <c r="G1013" s="63">
        <v>0</v>
      </c>
      <c r="H1013" s="63">
        <v>0</v>
      </c>
      <c r="I1013" s="64">
        <f>SUM(B1013:H1013)</f>
        <v>259</v>
      </c>
      <c r="J1013" s="62">
        <v>5270</v>
      </c>
      <c r="K1013" s="63">
        <v>17170</v>
      </c>
      <c r="L1013" s="63">
        <v>0</v>
      </c>
      <c r="M1013" s="63">
        <v>17340</v>
      </c>
      <c r="N1013" s="63">
        <v>4250</v>
      </c>
      <c r="O1013" s="63">
        <v>0</v>
      </c>
      <c r="P1013" s="65">
        <v>0</v>
      </c>
      <c r="Q1013" s="66">
        <f>SUM(J1013:P1013)</f>
        <v>44030</v>
      </c>
    </row>
    <row r="1014" spans="1:17" ht="25.15" customHeight="1" thickBot="1">
      <c r="A1014" s="61" t="s">
        <v>39</v>
      </c>
      <c r="B1014" s="62">
        <v>5</v>
      </c>
      <c r="C1014" s="63">
        <v>32</v>
      </c>
      <c r="D1014" s="63">
        <v>0</v>
      </c>
      <c r="E1014" s="63">
        <v>31</v>
      </c>
      <c r="F1014" s="63">
        <v>15</v>
      </c>
      <c r="G1014" s="63">
        <v>0</v>
      </c>
      <c r="H1014" s="63">
        <v>0</v>
      </c>
      <c r="I1014" s="64">
        <f>SUM(B1014:H1014)</f>
        <v>83</v>
      </c>
      <c r="J1014" s="62">
        <v>425</v>
      </c>
      <c r="K1014" s="63">
        <v>2720</v>
      </c>
      <c r="L1014" s="63">
        <v>0</v>
      </c>
      <c r="M1014" s="63">
        <v>2635</v>
      </c>
      <c r="N1014" s="63">
        <v>1275</v>
      </c>
      <c r="O1014" s="63">
        <v>0</v>
      </c>
      <c r="P1014" s="65">
        <v>0</v>
      </c>
      <c r="Q1014" s="66">
        <f>SUM(J1014:P1014)</f>
        <v>7055</v>
      </c>
    </row>
    <row r="1015" spans="1:17" ht="25.15" customHeight="1" thickBot="1">
      <c r="A1015" s="60" t="s">
        <v>40</v>
      </c>
      <c r="B1015" s="46">
        <v>69</v>
      </c>
      <c r="C1015" s="46">
        <v>228</v>
      </c>
      <c r="D1015" s="46">
        <v>0</v>
      </c>
      <c r="E1015" s="46">
        <v>239</v>
      </c>
      <c r="F1015" s="46">
        <v>166</v>
      </c>
      <c r="G1015" s="46">
        <v>0</v>
      </c>
      <c r="H1015" s="46">
        <v>0</v>
      </c>
      <c r="I1015" s="47">
        <f t="shared" ref="I1015" si="260">SUM(I1016:I1017)</f>
        <v>702</v>
      </c>
      <c r="J1015" s="46">
        <v>15360</v>
      </c>
      <c r="K1015" s="46">
        <v>49920</v>
      </c>
      <c r="L1015" s="46">
        <v>0</v>
      </c>
      <c r="M1015" s="46">
        <v>51720</v>
      </c>
      <c r="N1015" s="46">
        <v>32520</v>
      </c>
      <c r="O1015" s="46">
        <v>0</v>
      </c>
      <c r="P1015" s="48">
        <v>0</v>
      </c>
      <c r="Q1015" s="47">
        <f t="shared" ref="Q1015" si="261">SUM(Q1016:Q1017)</f>
        <v>149520</v>
      </c>
    </row>
    <row r="1016" spans="1:17" ht="25.15" customHeight="1">
      <c r="A1016" s="61" t="s">
        <v>41</v>
      </c>
      <c r="B1016" s="62">
        <v>59</v>
      </c>
      <c r="C1016" s="63">
        <v>188</v>
      </c>
      <c r="D1016" s="63">
        <v>0</v>
      </c>
      <c r="E1016" s="63">
        <v>192</v>
      </c>
      <c r="F1016" s="63">
        <v>105</v>
      </c>
      <c r="G1016" s="63">
        <v>0</v>
      </c>
      <c r="H1016" s="63">
        <v>0</v>
      </c>
      <c r="I1016" s="64">
        <f>SUM(B1016:H1016)</f>
        <v>544</v>
      </c>
      <c r="J1016" s="62">
        <v>14160</v>
      </c>
      <c r="K1016" s="63">
        <v>45120</v>
      </c>
      <c r="L1016" s="63">
        <v>0</v>
      </c>
      <c r="M1016" s="63">
        <v>46080</v>
      </c>
      <c r="N1016" s="63">
        <v>25200</v>
      </c>
      <c r="O1016" s="63">
        <v>0</v>
      </c>
      <c r="P1016" s="65">
        <v>0</v>
      </c>
      <c r="Q1016" s="66">
        <f>SUM(J1016:P1016)</f>
        <v>130560</v>
      </c>
    </row>
    <row r="1017" spans="1:17" ht="25.15" customHeight="1" thickBot="1">
      <c r="A1017" s="61" t="s">
        <v>42</v>
      </c>
      <c r="B1017" s="62">
        <v>10</v>
      </c>
      <c r="C1017" s="63">
        <v>40</v>
      </c>
      <c r="D1017" s="63">
        <v>0</v>
      </c>
      <c r="E1017" s="63">
        <v>47</v>
      </c>
      <c r="F1017" s="63">
        <v>61</v>
      </c>
      <c r="G1017" s="63">
        <v>0</v>
      </c>
      <c r="H1017" s="63">
        <v>0</v>
      </c>
      <c r="I1017" s="64">
        <f>SUM(B1017:H1017)</f>
        <v>158</v>
      </c>
      <c r="J1017" s="62">
        <v>1200</v>
      </c>
      <c r="K1017" s="63">
        <v>4800</v>
      </c>
      <c r="L1017" s="63">
        <v>0</v>
      </c>
      <c r="M1017" s="63">
        <v>5640</v>
      </c>
      <c r="N1017" s="63">
        <v>7320</v>
      </c>
      <c r="O1017" s="63">
        <v>0</v>
      </c>
      <c r="P1017" s="65">
        <v>0</v>
      </c>
      <c r="Q1017" s="66">
        <f>SUM(J1017:P1017)</f>
        <v>18960</v>
      </c>
    </row>
    <row r="1018" spans="1:17" ht="25.15" customHeight="1" thickBot="1">
      <c r="A1018" s="60" t="s">
        <v>43</v>
      </c>
      <c r="B1018" s="46">
        <v>108</v>
      </c>
      <c r="C1018" s="46">
        <v>351</v>
      </c>
      <c r="D1018" s="46">
        <v>0</v>
      </c>
      <c r="E1018" s="46">
        <v>330</v>
      </c>
      <c r="F1018" s="46">
        <v>151</v>
      </c>
      <c r="G1018" s="46">
        <v>0</v>
      </c>
      <c r="H1018" s="46">
        <v>0</v>
      </c>
      <c r="I1018" s="47">
        <f t="shared" ref="I1018" si="262">SUM(I1019:I1026)</f>
        <v>940</v>
      </c>
      <c r="J1018" s="46">
        <v>22151</v>
      </c>
      <c r="K1018" s="46">
        <v>76464</v>
      </c>
      <c r="L1018" s="46">
        <v>0</v>
      </c>
      <c r="M1018" s="46">
        <v>73717</v>
      </c>
      <c r="N1018" s="46">
        <v>35441</v>
      </c>
      <c r="O1018" s="46">
        <v>0</v>
      </c>
      <c r="P1018" s="48">
        <v>0</v>
      </c>
      <c r="Q1018" s="47">
        <f t="shared" ref="Q1018" si="263">SUM(Q1019:Q1026)</f>
        <v>207773</v>
      </c>
    </row>
    <row r="1019" spans="1:17" ht="25.15" customHeight="1">
      <c r="A1019" s="49" t="s">
        <v>103</v>
      </c>
      <c r="B1019" s="62">
        <v>18</v>
      </c>
      <c r="C1019" s="63">
        <v>54</v>
      </c>
      <c r="D1019" s="63">
        <v>0</v>
      </c>
      <c r="E1019" s="63">
        <v>31</v>
      </c>
      <c r="F1019" s="63">
        <v>12</v>
      </c>
      <c r="G1019" s="63">
        <v>0</v>
      </c>
      <c r="H1019" s="63">
        <v>0</v>
      </c>
      <c r="I1019" s="64">
        <f t="shared" ref="I1019:I1026" si="264">SUM(B1019:H1019)</f>
        <v>115</v>
      </c>
      <c r="J1019" s="62">
        <v>3492</v>
      </c>
      <c r="K1019" s="63">
        <v>10476</v>
      </c>
      <c r="L1019" s="63">
        <v>0</v>
      </c>
      <c r="M1019" s="63">
        <v>6014</v>
      </c>
      <c r="N1019" s="63">
        <v>2328</v>
      </c>
      <c r="O1019" s="63">
        <v>0</v>
      </c>
      <c r="P1019" s="65">
        <v>0</v>
      </c>
      <c r="Q1019" s="66">
        <f t="shared" ref="Q1019:Q1026" si="265">SUM(J1019:P1019)</f>
        <v>22310</v>
      </c>
    </row>
    <row r="1020" spans="1:17" ht="25.15" customHeight="1">
      <c r="A1020" s="49" t="s">
        <v>104</v>
      </c>
      <c r="B1020" s="62">
        <v>2</v>
      </c>
      <c r="C1020" s="63">
        <v>4</v>
      </c>
      <c r="D1020" s="63">
        <v>0</v>
      </c>
      <c r="E1020" s="63">
        <v>4</v>
      </c>
      <c r="F1020" s="63">
        <v>4</v>
      </c>
      <c r="G1020" s="63">
        <v>0</v>
      </c>
      <c r="H1020" s="63">
        <v>0</v>
      </c>
      <c r="I1020" s="64">
        <f t="shared" si="264"/>
        <v>14</v>
      </c>
      <c r="J1020" s="62">
        <v>194</v>
      </c>
      <c r="K1020" s="63">
        <v>388</v>
      </c>
      <c r="L1020" s="63">
        <v>0</v>
      </c>
      <c r="M1020" s="63">
        <v>388</v>
      </c>
      <c r="N1020" s="63">
        <v>388</v>
      </c>
      <c r="O1020" s="63">
        <v>0</v>
      </c>
      <c r="P1020" s="65">
        <v>0</v>
      </c>
      <c r="Q1020" s="66">
        <f t="shared" si="265"/>
        <v>1358</v>
      </c>
    </row>
    <row r="1021" spans="1:17" ht="25.15" customHeight="1">
      <c r="A1021" s="49" t="s">
        <v>44</v>
      </c>
      <c r="B1021" s="62">
        <v>13</v>
      </c>
      <c r="C1021" s="63">
        <v>38</v>
      </c>
      <c r="D1021" s="63">
        <v>0</v>
      </c>
      <c r="E1021" s="63">
        <v>50</v>
      </c>
      <c r="F1021" s="63">
        <v>21</v>
      </c>
      <c r="G1021" s="63">
        <v>0</v>
      </c>
      <c r="H1021" s="63">
        <v>0</v>
      </c>
      <c r="I1021" s="64">
        <f t="shared" si="264"/>
        <v>122</v>
      </c>
      <c r="J1021" s="62">
        <v>3900</v>
      </c>
      <c r="K1021" s="63">
        <v>11400</v>
      </c>
      <c r="L1021" s="63">
        <v>0</v>
      </c>
      <c r="M1021" s="63">
        <v>15000</v>
      </c>
      <c r="N1021" s="63">
        <v>6300</v>
      </c>
      <c r="O1021" s="63">
        <v>0</v>
      </c>
      <c r="P1021" s="65">
        <v>0</v>
      </c>
      <c r="Q1021" s="66">
        <f t="shared" si="265"/>
        <v>36600</v>
      </c>
    </row>
    <row r="1022" spans="1:17" ht="25.15" customHeight="1">
      <c r="A1022" s="49" t="s">
        <v>45</v>
      </c>
      <c r="B1022" s="62">
        <v>24</v>
      </c>
      <c r="C1022" s="63">
        <v>76</v>
      </c>
      <c r="D1022" s="63">
        <v>0</v>
      </c>
      <c r="E1022" s="63">
        <v>73</v>
      </c>
      <c r="F1022" s="63">
        <v>18</v>
      </c>
      <c r="G1022" s="63">
        <v>0</v>
      </c>
      <c r="H1022" s="63">
        <v>0</v>
      </c>
      <c r="I1022" s="64">
        <f t="shared" si="264"/>
        <v>191</v>
      </c>
      <c r="J1022" s="62">
        <v>3600</v>
      </c>
      <c r="K1022" s="63">
        <v>11400</v>
      </c>
      <c r="L1022" s="63">
        <v>0</v>
      </c>
      <c r="M1022" s="63">
        <v>10950</v>
      </c>
      <c r="N1022" s="63">
        <v>2700</v>
      </c>
      <c r="O1022" s="63">
        <v>0</v>
      </c>
      <c r="P1022" s="65">
        <v>0</v>
      </c>
      <c r="Q1022" s="66">
        <f t="shared" si="265"/>
        <v>28650</v>
      </c>
    </row>
    <row r="1023" spans="1:17" ht="25.15" customHeight="1">
      <c r="A1023" s="49" t="s">
        <v>105</v>
      </c>
      <c r="B1023" s="62">
        <v>14</v>
      </c>
      <c r="C1023" s="63">
        <v>74</v>
      </c>
      <c r="D1023" s="63">
        <v>0</v>
      </c>
      <c r="E1023" s="63">
        <v>40</v>
      </c>
      <c r="F1023" s="63">
        <v>36</v>
      </c>
      <c r="G1023" s="63">
        <v>0</v>
      </c>
      <c r="H1023" s="63">
        <v>0</v>
      </c>
      <c r="I1023" s="64">
        <f t="shared" si="264"/>
        <v>164</v>
      </c>
      <c r="J1023" s="62">
        <v>3220</v>
      </c>
      <c r="K1023" s="63">
        <v>17020</v>
      </c>
      <c r="L1023" s="63">
        <v>0</v>
      </c>
      <c r="M1023" s="63">
        <v>9200</v>
      </c>
      <c r="N1023" s="63">
        <v>8280</v>
      </c>
      <c r="O1023" s="63">
        <v>0</v>
      </c>
      <c r="P1023" s="65">
        <v>0</v>
      </c>
      <c r="Q1023" s="66">
        <f t="shared" si="265"/>
        <v>37720</v>
      </c>
    </row>
    <row r="1024" spans="1:17" ht="25.15" customHeight="1">
      <c r="A1024" s="49" t="s">
        <v>106</v>
      </c>
      <c r="B1024" s="62">
        <v>3</v>
      </c>
      <c r="C1024" s="63">
        <v>7</v>
      </c>
      <c r="D1024" s="63">
        <v>0</v>
      </c>
      <c r="E1024" s="63">
        <v>3</v>
      </c>
      <c r="F1024" s="63">
        <v>4</v>
      </c>
      <c r="G1024" s="63">
        <v>0</v>
      </c>
      <c r="H1024" s="63">
        <v>0</v>
      </c>
      <c r="I1024" s="64">
        <f t="shared" si="264"/>
        <v>17</v>
      </c>
      <c r="J1024" s="62">
        <v>345</v>
      </c>
      <c r="K1024" s="63">
        <v>805</v>
      </c>
      <c r="L1024" s="63">
        <v>0</v>
      </c>
      <c r="M1024" s="63">
        <v>345</v>
      </c>
      <c r="N1024" s="63">
        <v>460</v>
      </c>
      <c r="O1024" s="63">
        <v>0</v>
      </c>
      <c r="P1024" s="65">
        <v>0</v>
      </c>
      <c r="Q1024" s="66">
        <f t="shared" si="265"/>
        <v>1955</v>
      </c>
    </row>
    <row r="1025" spans="1:17" ht="25.15" customHeight="1">
      <c r="A1025" s="49" t="s">
        <v>46</v>
      </c>
      <c r="B1025" s="62">
        <v>6</v>
      </c>
      <c r="C1025" s="63">
        <v>37</v>
      </c>
      <c r="D1025" s="63">
        <v>0</v>
      </c>
      <c r="E1025" s="63">
        <v>43</v>
      </c>
      <c r="F1025" s="63">
        <v>25</v>
      </c>
      <c r="G1025" s="63">
        <v>0</v>
      </c>
      <c r="H1025" s="63">
        <v>0</v>
      </c>
      <c r="I1025" s="64">
        <f t="shared" si="264"/>
        <v>111</v>
      </c>
      <c r="J1025" s="62">
        <v>2220</v>
      </c>
      <c r="K1025" s="63">
        <v>13690</v>
      </c>
      <c r="L1025" s="63">
        <v>0</v>
      </c>
      <c r="M1025" s="63">
        <v>15910</v>
      </c>
      <c r="N1025" s="63">
        <v>9250</v>
      </c>
      <c r="O1025" s="63">
        <v>0</v>
      </c>
      <c r="P1025" s="65">
        <v>0</v>
      </c>
      <c r="Q1025" s="66">
        <f t="shared" si="265"/>
        <v>41070</v>
      </c>
    </row>
    <row r="1026" spans="1:17" ht="25.15" customHeight="1" thickBot="1">
      <c r="A1026" s="49" t="s">
        <v>47</v>
      </c>
      <c r="B1026" s="62">
        <v>28</v>
      </c>
      <c r="C1026" s="63">
        <v>61</v>
      </c>
      <c r="D1026" s="63">
        <v>0</v>
      </c>
      <c r="E1026" s="63">
        <v>86</v>
      </c>
      <c r="F1026" s="63">
        <v>31</v>
      </c>
      <c r="G1026" s="63">
        <v>0</v>
      </c>
      <c r="H1026" s="63">
        <v>0</v>
      </c>
      <c r="I1026" s="64">
        <f t="shared" si="264"/>
        <v>206</v>
      </c>
      <c r="J1026" s="62">
        <v>5180</v>
      </c>
      <c r="K1026" s="63">
        <v>11285</v>
      </c>
      <c r="L1026" s="63">
        <v>0</v>
      </c>
      <c r="M1026" s="63">
        <v>15910</v>
      </c>
      <c r="N1026" s="63">
        <v>5735</v>
      </c>
      <c r="O1026" s="63">
        <v>0</v>
      </c>
      <c r="P1026" s="65">
        <v>0</v>
      </c>
      <c r="Q1026" s="66">
        <f t="shared" si="265"/>
        <v>38110</v>
      </c>
    </row>
    <row r="1027" spans="1:17" ht="25.15" customHeight="1" thickBot="1">
      <c r="A1027" s="60" t="s">
        <v>48</v>
      </c>
      <c r="B1027" s="46">
        <v>34</v>
      </c>
      <c r="C1027" s="46">
        <v>141</v>
      </c>
      <c r="D1027" s="46">
        <v>0</v>
      </c>
      <c r="E1027" s="46">
        <v>109</v>
      </c>
      <c r="F1027" s="46">
        <v>91</v>
      </c>
      <c r="G1027" s="46">
        <v>0</v>
      </c>
      <c r="H1027" s="46">
        <v>0</v>
      </c>
      <c r="I1027" s="47">
        <f t="shared" ref="I1027" si="266">SUM(I1028:I1029)</f>
        <v>375</v>
      </c>
      <c r="J1027" s="46">
        <v>11550</v>
      </c>
      <c r="K1027" s="46">
        <v>52080</v>
      </c>
      <c r="L1027" s="46">
        <v>0</v>
      </c>
      <c r="M1027" s="46">
        <v>40740</v>
      </c>
      <c r="N1027" s="46">
        <v>30660</v>
      </c>
      <c r="O1027" s="46">
        <v>0</v>
      </c>
      <c r="P1027" s="48">
        <v>0</v>
      </c>
      <c r="Q1027" s="47">
        <f t="shared" ref="Q1027" si="267">SUM(Q1028:Q1029)</f>
        <v>135030</v>
      </c>
    </row>
    <row r="1028" spans="1:17" ht="25.15" customHeight="1">
      <c r="A1028" s="61" t="s">
        <v>49</v>
      </c>
      <c r="B1028" s="62">
        <v>21</v>
      </c>
      <c r="C1028" s="63">
        <v>107</v>
      </c>
      <c r="D1028" s="63">
        <v>0</v>
      </c>
      <c r="E1028" s="63">
        <v>85</v>
      </c>
      <c r="F1028" s="63">
        <v>55</v>
      </c>
      <c r="G1028" s="63">
        <v>0</v>
      </c>
      <c r="H1028" s="63">
        <v>0</v>
      </c>
      <c r="I1028" s="64">
        <f>SUM(B1028:H1028)</f>
        <v>268</v>
      </c>
      <c r="J1028" s="62">
        <v>8820</v>
      </c>
      <c r="K1028" s="63">
        <v>44940</v>
      </c>
      <c r="L1028" s="63">
        <v>0</v>
      </c>
      <c r="M1028" s="63">
        <v>35700</v>
      </c>
      <c r="N1028" s="63">
        <v>23100</v>
      </c>
      <c r="O1028" s="63">
        <v>0</v>
      </c>
      <c r="P1028" s="65">
        <v>0</v>
      </c>
      <c r="Q1028" s="66">
        <f>SUM(J1028:P1028)</f>
        <v>112560</v>
      </c>
    </row>
    <row r="1029" spans="1:17" ht="25.15" customHeight="1" thickBot="1">
      <c r="A1029" s="61" t="s">
        <v>50</v>
      </c>
      <c r="B1029" s="62">
        <v>13</v>
      </c>
      <c r="C1029" s="63">
        <v>34</v>
      </c>
      <c r="D1029" s="63">
        <v>0</v>
      </c>
      <c r="E1029" s="63">
        <v>24</v>
      </c>
      <c r="F1029" s="63">
        <v>36</v>
      </c>
      <c r="G1029" s="63">
        <v>0</v>
      </c>
      <c r="H1029" s="63">
        <v>0</v>
      </c>
      <c r="I1029" s="64">
        <f>SUM(B1029:H1029)</f>
        <v>107</v>
      </c>
      <c r="J1029" s="62">
        <v>2730</v>
      </c>
      <c r="K1029" s="63">
        <v>7140</v>
      </c>
      <c r="L1029" s="63">
        <v>0</v>
      </c>
      <c r="M1029" s="63">
        <v>5040</v>
      </c>
      <c r="N1029" s="63">
        <v>7560</v>
      </c>
      <c r="O1029" s="63">
        <v>0</v>
      </c>
      <c r="P1029" s="65">
        <v>0</v>
      </c>
      <c r="Q1029" s="66">
        <f>SUM(J1029:P1029)</f>
        <v>22470</v>
      </c>
    </row>
    <row r="1030" spans="1:17" ht="25.15" customHeight="1" thickBot="1">
      <c r="A1030" s="60" t="s">
        <v>117</v>
      </c>
      <c r="B1030" s="46">
        <v>15</v>
      </c>
      <c r="C1030" s="46">
        <v>86</v>
      </c>
      <c r="D1030" s="46">
        <v>0</v>
      </c>
      <c r="E1030" s="46">
        <v>77</v>
      </c>
      <c r="F1030" s="46">
        <v>49</v>
      </c>
      <c r="G1030" s="46">
        <v>0</v>
      </c>
      <c r="H1030" s="46">
        <v>0</v>
      </c>
      <c r="I1030" s="47">
        <f t="shared" ref="I1030" si="268">SUM(I1031:I1032)</f>
        <v>227</v>
      </c>
      <c r="J1030" s="46">
        <v>10800</v>
      </c>
      <c r="K1030" s="46">
        <v>62800</v>
      </c>
      <c r="L1030" s="46">
        <v>0</v>
      </c>
      <c r="M1030" s="46">
        <v>53600</v>
      </c>
      <c r="N1030" s="46">
        <v>34000</v>
      </c>
      <c r="O1030" s="46">
        <v>0</v>
      </c>
      <c r="P1030" s="48">
        <v>0</v>
      </c>
      <c r="Q1030" s="47">
        <f t="shared" ref="Q1030" si="269">SUM(Q1031:Q1032)</f>
        <v>161200</v>
      </c>
    </row>
    <row r="1031" spans="1:17" ht="25.15" customHeight="1">
      <c r="A1031" s="61" t="s">
        <v>51</v>
      </c>
      <c r="B1031" s="62">
        <v>12</v>
      </c>
      <c r="C1031" s="63">
        <v>71</v>
      </c>
      <c r="D1031" s="63">
        <v>0</v>
      </c>
      <c r="E1031" s="63">
        <v>57</v>
      </c>
      <c r="F1031" s="63">
        <v>36</v>
      </c>
      <c r="G1031" s="63">
        <v>0</v>
      </c>
      <c r="H1031" s="63">
        <v>0</v>
      </c>
      <c r="I1031" s="64">
        <f>SUM(B1031:H1031)</f>
        <v>176</v>
      </c>
      <c r="J1031" s="62">
        <v>9600</v>
      </c>
      <c r="K1031" s="63">
        <v>56800</v>
      </c>
      <c r="L1031" s="63">
        <v>0</v>
      </c>
      <c r="M1031" s="63">
        <v>45600</v>
      </c>
      <c r="N1031" s="63">
        <v>28800</v>
      </c>
      <c r="O1031" s="63">
        <v>0</v>
      </c>
      <c r="P1031" s="65">
        <v>0</v>
      </c>
      <c r="Q1031" s="66">
        <f>SUM(J1031:P1031)</f>
        <v>140800</v>
      </c>
    </row>
    <row r="1032" spans="1:17" ht="25.15" customHeight="1" thickBot="1">
      <c r="A1032" s="61" t="s">
        <v>52</v>
      </c>
      <c r="B1032" s="62">
        <v>3</v>
      </c>
      <c r="C1032" s="63">
        <v>15</v>
      </c>
      <c r="D1032" s="63">
        <v>0</v>
      </c>
      <c r="E1032" s="63">
        <v>20</v>
      </c>
      <c r="F1032" s="63">
        <v>13</v>
      </c>
      <c r="G1032" s="63">
        <v>0</v>
      </c>
      <c r="H1032" s="63">
        <v>0</v>
      </c>
      <c r="I1032" s="64">
        <f>SUM(B1032:H1032)</f>
        <v>51</v>
      </c>
      <c r="J1032" s="62">
        <v>1200</v>
      </c>
      <c r="K1032" s="63">
        <v>6000</v>
      </c>
      <c r="L1032" s="63">
        <v>0</v>
      </c>
      <c r="M1032" s="63">
        <v>8000</v>
      </c>
      <c r="N1032" s="63">
        <v>5200</v>
      </c>
      <c r="O1032" s="63">
        <v>0</v>
      </c>
      <c r="P1032" s="65">
        <v>0</v>
      </c>
      <c r="Q1032" s="66">
        <f>SUM(J1032:P1032)</f>
        <v>20400</v>
      </c>
    </row>
    <row r="1033" spans="1:17" ht="25.15" customHeight="1" thickBot="1">
      <c r="A1033" s="60" t="s">
        <v>114</v>
      </c>
      <c r="B1033" s="46">
        <v>123</v>
      </c>
      <c r="C1033" s="46">
        <v>226</v>
      </c>
      <c r="D1033" s="46">
        <v>0</v>
      </c>
      <c r="E1033" s="46">
        <v>212</v>
      </c>
      <c r="F1033" s="46">
        <v>51</v>
      </c>
      <c r="G1033" s="46">
        <v>0</v>
      </c>
      <c r="H1033" s="46">
        <v>0</v>
      </c>
      <c r="I1033" s="47">
        <f t="shared" ref="I1033" si="270">SUM(I1034:I1035)</f>
        <v>612</v>
      </c>
      <c r="J1033" s="46">
        <v>120</v>
      </c>
      <c r="K1033" s="46">
        <v>224.5</v>
      </c>
      <c r="L1033" s="46">
        <v>0</v>
      </c>
      <c r="M1033" s="46">
        <v>209</v>
      </c>
      <c r="N1033" s="46">
        <v>50.5</v>
      </c>
      <c r="O1033" s="46">
        <v>0</v>
      </c>
      <c r="P1033" s="48">
        <v>0</v>
      </c>
      <c r="Q1033" s="47">
        <f t="shared" ref="Q1033" si="271">SUM(Q1034:Q1035)</f>
        <v>604</v>
      </c>
    </row>
    <row r="1034" spans="1:17" ht="25.15" customHeight="1">
      <c r="A1034" s="49" t="s">
        <v>115</v>
      </c>
      <c r="B1034" s="62">
        <v>117</v>
      </c>
      <c r="C1034" s="63">
        <v>223</v>
      </c>
      <c r="D1034" s="63">
        <v>0</v>
      </c>
      <c r="E1034" s="63">
        <v>206</v>
      </c>
      <c r="F1034" s="63">
        <v>50</v>
      </c>
      <c r="G1034" s="63">
        <v>0</v>
      </c>
      <c r="H1034" s="63">
        <v>0</v>
      </c>
      <c r="I1034" s="64">
        <f>SUM(B1034:H1034)</f>
        <v>596</v>
      </c>
      <c r="J1034" s="68">
        <v>117</v>
      </c>
      <c r="K1034" s="69">
        <v>223</v>
      </c>
      <c r="L1034" s="69">
        <v>0</v>
      </c>
      <c r="M1034" s="69">
        <v>206</v>
      </c>
      <c r="N1034" s="69">
        <v>50</v>
      </c>
      <c r="O1034" s="69">
        <v>0</v>
      </c>
      <c r="P1034" s="70">
        <v>0</v>
      </c>
      <c r="Q1034" s="66">
        <f>SUM(J1034:P1034)</f>
        <v>596</v>
      </c>
    </row>
    <row r="1035" spans="1:17" ht="25.15" customHeight="1" thickBot="1">
      <c r="A1035" s="49" t="s">
        <v>116</v>
      </c>
      <c r="B1035" s="62">
        <v>6</v>
      </c>
      <c r="C1035" s="63">
        <v>3</v>
      </c>
      <c r="D1035" s="63">
        <v>0</v>
      </c>
      <c r="E1035" s="63">
        <v>6</v>
      </c>
      <c r="F1035" s="63">
        <v>1</v>
      </c>
      <c r="G1035" s="63">
        <v>0</v>
      </c>
      <c r="H1035" s="63">
        <v>0</v>
      </c>
      <c r="I1035" s="64">
        <f>SUM(B1035:H1035)</f>
        <v>16</v>
      </c>
      <c r="J1035" s="68">
        <v>3</v>
      </c>
      <c r="K1035" s="69">
        <v>1.5</v>
      </c>
      <c r="L1035" s="69">
        <v>0</v>
      </c>
      <c r="M1035" s="69">
        <v>3</v>
      </c>
      <c r="N1035" s="69">
        <v>0.5</v>
      </c>
      <c r="O1035" s="69">
        <v>0</v>
      </c>
      <c r="P1035" s="70">
        <v>0</v>
      </c>
      <c r="Q1035" s="66">
        <f>SUM(J1035:P1035)</f>
        <v>8</v>
      </c>
    </row>
    <row r="1036" spans="1:17" ht="25.15" customHeight="1" thickBot="1">
      <c r="A1036" s="60" t="s">
        <v>53</v>
      </c>
      <c r="B1036" s="46">
        <v>6</v>
      </c>
      <c r="C1036" s="46">
        <v>1</v>
      </c>
      <c r="D1036" s="46">
        <v>0</v>
      </c>
      <c r="E1036" s="46">
        <v>3</v>
      </c>
      <c r="F1036" s="46">
        <v>16</v>
      </c>
      <c r="G1036" s="46">
        <v>0</v>
      </c>
      <c r="H1036" s="46">
        <v>0</v>
      </c>
      <c r="I1036" s="47">
        <f t="shared" ref="I1036" si="272">SUM(I1037:I1038)</f>
        <v>26</v>
      </c>
      <c r="J1036" s="46">
        <v>765</v>
      </c>
      <c r="K1036" s="46">
        <v>170</v>
      </c>
      <c r="L1036" s="46">
        <v>0</v>
      </c>
      <c r="M1036" s="46">
        <v>510</v>
      </c>
      <c r="N1036" s="46">
        <v>2550</v>
      </c>
      <c r="O1036" s="46">
        <v>0</v>
      </c>
      <c r="P1036" s="48">
        <v>0</v>
      </c>
      <c r="Q1036" s="47">
        <f t="shared" ref="Q1036" si="273">SUM(Q1037:Q1038)</f>
        <v>3995</v>
      </c>
    </row>
    <row r="1037" spans="1:17" ht="25.15" customHeight="1">
      <c r="A1037" s="61" t="s">
        <v>54</v>
      </c>
      <c r="B1037" s="62">
        <v>3</v>
      </c>
      <c r="C1037" s="63">
        <v>1</v>
      </c>
      <c r="D1037" s="63">
        <v>0</v>
      </c>
      <c r="E1037" s="63">
        <v>3</v>
      </c>
      <c r="F1037" s="63">
        <v>14</v>
      </c>
      <c r="G1037" s="63">
        <v>0</v>
      </c>
      <c r="H1037" s="63">
        <v>0</v>
      </c>
      <c r="I1037" s="64">
        <f>SUM(B1037:H1037)</f>
        <v>21</v>
      </c>
      <c r="J1037" s="62">
        <v>510</v>
      </c>
      <c r="K1037" s="63">
        <v>170</v>
      </c>
      <c r="L1037" s="63">
        <v>0</v>
      </c>
      <c r="M1037" s="63">
        <v>510</v>
      </c>
      <c r="N1037" s="63">
        <v>2380</v>
      </c>
      <c r="O1037" s="63">
        <v>0</v>
      </c>
      <c r="P1037" s="65">
        <v>0</v>
      </c>
      <c r="Q1037" s="66">
        <f>SUM(J1037:P1037)</f>
        <v>3570</v>
      </c>
    </row>
    <row r="1038" spans="1:17" ht="25.15" customHeight="1" thickBot="1">
      <c r="A1038" s="61" t="s">
        <v>55</v>
      </c>
      <c r="B1038" s="62">
        <v>3</v>
      </c>
      <c r="C1038" s="63">
        <v>0</v>
      </c>
      <c r="D1038" s="63">
        <v>0</v>
      </c>
      <c r="E1038" s="63">
        <v>0</v>
      </c>
      <c r="F1038" s="63">
        <v>2</v>
      </c>
      <c r="G1038" s="63">
        <v>0</v>
      </c>
      <c r="H1038" s="63">
        <v>0</v>
      </c>
      <c r="I1038" s="64">
        <f>SUM(B1038:H1038)</f>
        <v>5</v>
      </c>
      <c r="J1038" s="62">
        <v>255</v>
      </c>
      <c r="K1038" s="63">
        <v>0</v>
      </c>
      <c r="L1038" s="63">
        <v>0</v>
      </c>
      <c r="M1038" s="63">
        <v>0</v>
      </c>
      <c r="N1038" s="63">
        <v>170</v>
      </c>
      <c r="O1038" s="63">
        <v>0</v>
      </c>
      <c r="P1038" s="65">
        <v>0</v>
      </c>
      <c r="Q1038" s="66">
        <f>SUM(J1038:P1038)</f>
        <v>425</v>
      </c>
    </row>
    <row r="1039" spans="1:17" ht="25.15" customHeight="1" thickBot="1">
      <c r="A1039" s="60" t="s">
        <v>56</v>
      </c>
      <c r="B1039" s="46">
        <v>0</v>
      </c>
      <c r="C1039" s="46">
        <v>2</v>
      </c>
      <c r="D1039" s="46">
        <v>0</v>
      </c>
      <c r="E1039" s="46">
        <v>0</v>
      </c>
      <c r="F1039" s="46">
        <v>2</v>
      </c>
      <c r="G1039" s="46">
        <v>0</v>
      </c>
      <c r="H1039" s="46">
        <v>0</v>
      </c>
      <c r="I1039" s="47">
        <f t="shared" ref="I1039" si="274">SUM(I1040:I1041)</f>
        <v>4</v>
      </c>
      <c r="J1039" s="46">
        <v>0</v>
      </c>
      <c r="K1039" s="46">
        <v>620</v>
      </c>
      <c r="L1039" s="46">
        <v>0</v>
      </c>
      <c r="M1039" s="46">
        <v>0</v>
      </c>
      <c r="N1039" s="46">
        <v>620</v>
      </c>
      <c r="O1039" s="46">
        <v>0</v>
      </c>
      <c r="P1039" s="48">
        <v>0</v>
      </c>
      <c r="Q1039" s="47">
        <f t="shared" ref="Q1039" si="275">SUM(Q1040:Q1041)</f>
        <v>1240</v>
      </c>
    </row>
    <row r="1040" spans="1:17" ht="25.15" customHeight="1">
      <c r="A1040" s="61" t="s">
        <v>57</v>
      </c>
      <c r="B1040" s="62">
        <v>0</v>
      </c>
      <c r="C1040" s="63">
        <v>2</v>
      </c>
      <c r="D1040" s="63">
        <v>0</v>
      </c>
      <c r="E1040" s="63">
        <v>0</v>
      </c>
      <c r="F1040" s="63">
        <v>2</v>
      </c>
      <c r="G1040" s="63">
        <v>0</v>
      </c>
      <c r="H1040" s="63">
        <v>0</v>
      </c>
      <c r="I1040" s="64">
        <f>SUM(B1040:H1040)</f>
        <v>4</v>
      </c>
      <c r="J1040" s="68">
        <v>0</v>
      </c>
      <c r="K1040" s="69">
        <v>620</v>
      </c>
      <c r="L1040" s="69">
        <v>0</v>
      </c>
      <c r="M1040" s="69">
        <v>0</v>
      </c>
      <c r="N1040" s="69">
        <v>620</v>
      </c>
      <c r="O1040" s="69">
        <v>0</v>
      </c>
      <c r="P1040" s="70">
        <v>0</v>
      </c>
      <c r="Q1040" s="64">
        <f>SUM(J1040:P1040)</f>
        <v>1240</v>
      </c>
    </row>
    <row r="1041" spans="1:17" ht="25.15" customHeight="1" thickBot="1">
      <c r="A1041" s="61" t="s">
        <v>58</v>
      </c>
      <c r="B1041" s="62">
        <v>0</v>
      </c>
      <c r="C1041" s="63">
        <v>0</v>
      </c>
      <c r="D1041" s="63">
        <v>0</v>
      </c>
      <c r="E1041" s="63">
        <v>0</v>
      </c>
      <c r="F1041" s="63">
        <v>0</v>
      </c>
      <c r="G1041" s="63">
        <v>0</v>
      </c>
      <c r="H1041" s="63">
        <v>0</v>
      </c>
      <c r="I1041" s="64">
        <f>SUM(B1041:H1041)</f>
        <v>0</v>
      </c>
      <c r="J1041" s="68">
        <v>0</v>
      </c>
      <c r="K1041" s="69">
        <v>0</v>
      </c>
      <c r="L1041" s="69">
        <v>0</v>
      </c>
      <c r="M1041" s="69">
        <v>0</v>
      </c>
      <c r="N1041" s="69">
        <v>0</v>
      </c>
      <c r="O1041" s="69">
        <v>0</v>
      </c>
      <c r="P1041" s="70">
        <v>0</v>
      </c>
      <c r="Q1041" s="64">
        <f>SUM(J1041:P1041)</f>
        <v>0</v>
      </c>
    </row>
    <row r="1042" spans="1:17" ht="25.15" customHeight="1" thickBot="1">
      <c r="A1042" s="60" t="s">
        <v>59</v>
      </c>
      <c r="B1042" s="46">
        <v>1</v>
      </c>
      <c r="C1042" s="46">
        <v>1</v>
      </c>
      <c r="D1042" s="46">
        <v>0</v>
      </c>
      <c r="E1042" s="46">
        <v>0</v>
      </c>
      <c r="F1042" s="46">
        <v>17</v>
      </c>
      <c r="G1042" s="46">
        <v>0</v>
      </c>
      <c r="H1042" s="46">
        <v>0</v>
      </c>
      <c r="I1042" s="47">
        <f t="shared" ref="I1042" si="276">SUM(I1043:I1044)</f>
        <v>19</v>
      </c>
      <c r="J1042" s="46">
        <v>215</v>
      </c>
      <c r="K1042" s="46">
        <v>430</v>
      </c>
      <c r="L1042" s="46">
        <v>0</v>
      </c>
      <c r="M1042" s="46">
        <v>0</v>
      </c>
      <c r="N1042" s="46">
        <v>7310</v>
      </c>
      <c r="O1042" s="46">
        <v>0</v>
      </c>
      <c r="P1042" s="48">
        <v>0</v>
      </c>
      <c r="Q1042" s="47">
        <f t="shared" ref="Q1042" si="277">SUM(Q1043:Q1044)</f>
        <v>7955</v>
      </c>
    </row>
    <row r="1043" spans="1:17" ht="25.15" customHeight="1">
      <c r="A1043" s="61" t="s">
        <v>60</v>
      </c>
      <c r="B1043" s="62">
        <v>0</v>
      </c>
      <c r="C1043" s="63">
        <v>1</v>
      </c>
      <c r="D1043" s="63">
        <v>0</v>
      </c>
      <c r="E1043" s="63">
        <v>0</v>
      </c>
      <c r="F1043" s="63">
        <v>17</v>
      </c>
      <c r="G1043" s="63">
        <v>0</v>
      </c>
      <c r="H1043" s="63">
        <v>0</v>
      </c>
      <c r="I1043" s="64">
        <f>SUM(B1043:H1043)</f>
        <v>18</v>
      </c>
      <c r="J1043" s="68">
        <v>0</v>
      </c>
      <c r="K1043" s="69">
        <v>430</v>
      </c>
      <c r="L1043" s="69">
        <v>0</v>
      </c>
      <c r="M1043" s="69">
        <v>0</v>
      </c>
      <c r="N1043" s="69">
        <v>7310</v>
      </c>
      <c r="O1043" s="69">
        <v>0</v>
      </c>
      <c r="P1043" s="70">
        <v>0</v>
      </c>
      <c r="Q1043" s="64">
        <f>SUM(J1043:P1043)</f>
        <v>7740</v>
      </c>
    </row>
    <row r="1044" spans="1:17" ht="25.15" customHeight="1" thickBot="1">
      <c r="A1044" s="61" t="s">
        <v>61</v>
      </c>
      <c r="B1044" s="62">
        <v>1</v>
      </c>
      <c r="C1044" s="63">
        <v>0</v>
      </c>
      <c r="D1044" s="63">
        <v>0</v>
      </c>
      <c r="E1044" s="63">
        <v>0</v>
      </c>
      <c r="F1044" s="63">
        <v>0</v>
      </c>
      <c r="G1044" s="63">
        <v>0</v>
      </c>
      <c r="H1044" s="63">
        <v>0</v>
      </c>
      <c r="I1044" s="64">
        <f>SUM(B1044:H1044)</f>
        <v>1</v>
      </c>
      <c r="J1044" s="68">
        <v>215</v>
      </c>
      <c r="K1044" s="69">
        <v>0</v>
      </c>
      <c r="L1044" s="69">
        <v>0</v>
      </c>
      <c r="M1044" s="69">
        <v>0</v>
      </c>
      <c r="N1044" s="69">
        <v>0</v>
      </c>
      <c r="O1044" s="69">
        <v>0</v>
      </c>
      <c r="P1044" s="70">
        <v>0</v>
      </c>
      <c r="Q1044" s="64">
        <f>SUM(J1044:P1044)</f>
        <v>215</v>
      </c>
    </row>
    <row r="1045" spans="1:17" ht="25.15" customHeight="1" thickBot="1">
      <c r="A1045" s="60" t="s">
        <v>62</v>
      </c>
      <c r="B1045" s="46">
        <v>16381</v>
      </c>
      <c r="C1045" s="46">
        <v>0</v>
      </c>
      <c r="D1045" s="46">
        <v>483538</v>
      </c>
      <c r="E1045" s="46">
        <v>100614</v>
      </c>
      <c r="F1045" s="46">
        <v>44709</v>
      </c>
      <c r="G1045" s="46">
        <v>3400</v>
      </c>
      <c r="H1045" s="48">
        <v>4428</v>
      </c>
      <c r="I1045" s="47">
        <f t="shared" ref="I1045" si="278">SUM(I1046:I1060)</f>
        <v>653070</v>
      </c>
      <c r="J1045" s="46">
        <v>61915.999999999993</v>
      </c>
      <c r="K1045" s="46">
        <v>0</v>
      </c>
      <c r="L1045" s="46">
        <v>1829629.2999999998</v>
      </c>
      <c r="M1045" s="46">
        <v>393874.99999999994</v>
      </c>
      <c r="N1045" s="46">
        <v>157674.19999999998</v>
      </c>
      <c r="O1045" s="46">
        <v>11040</v>
      </c>
      <c r="P1045" s="48">
        <v>19407.400000000001</v>
      </c>
      <c r="Q1045" s="47">
        <f t="shared" ref="Q1045" si="279">SUM(Q1046:Q1060)</f>
        <v>2473541.9</v>
      </c>
    </row>
    <row r="1046" spans="1:17" ht="25.15" customHeight="1">
      <c r="A1046" s="61" t="s">
        <v>63</v>
      </c>
      <c r="B1046" s="62">
        <v>10539</v>
      </c>
      <c r="C1046" s="63">
        <v>0</v>
      </c>
      <c r="D1046" s="63">
        <v>311953</v>
      </c>
      <c r="E1046" s="63">
        <v>71562</v>
      </c>
      <c r="F1046" s="63">
        <v>24014</v>
      </c>
      <c r="G1046" s="63">
        <v>1400</v>
      </c>
      <c r="H1046" s="65">
        <v>4010</v>
      </c>
      <c r="I1046" s="64">
        <f t="shared" ref="I1046:I1060" si="280">SUM(B1046:H1046)</f>
        <v>423478</v>
      </c>
      <c r="J1046" s="68">
        <v>48479.399999999994</v>
      </c>
      <c r="K1046" s="69">
        <v>0</v>
      </c>
      <c r="L1046" s="69">
        <v>1434983.7999999998</v>
      </c>
      <c r="M1046" s="69">
        <v>329185.19999999995</v>
      </c>
      <c r="N1046" s="69">
        <v>110464.4</v>
      </c>
      <c r="O1046" s="69">
        <v>6439.9999999999991</v>
      </c>
      <c r="P1046" s="70">
        <v>18446</v>
      </c>
      <c r="Q1046" s="64">
        <f t="shared" ref="Q1046:Q1060" si="281">SUM(J1046:P1046)</f>
        <v>1947998.7999999996</v>
      </c>
    </row>
    <row r="1047" spans="1:17" ht="25.15" customHeight="1">
      <c r="A1047" s="61" t="s">
        <v>64</v>
      </c>
      <c r="B1047" s="62">
        <v>5842</v>
      </c>
      <c r="C1047" s="63">
        <v>0</v>
      </c>
      <c r="D1047" s="63">
        <v>171585</v>
      </c>
      <c r="E1047" s="63">
        <v>27717</v>
      </c>
      <c r="F1047" s="63">
        <v>20395</v>
      </c>
      <c r="G1047" s="63">
        <v>2000</v>
      </c>
      <c r="H1047" s="65">
        <v>418</v>
      </c>
      <c r="I1047" s="64">
        <f t="shared" si="280"/>
        <v>227957</v>
      </c>
      <c r="J1047" s="68">
        <v>13436.599999999999</v>
      </c>
      <c r="K1047" s="69">
        <v>0</v>
      </c>
      <c r="L1047" s="69">
        <v>394645.49999999994</v>
      </c>
      <c r="M1047" s="69">
        <v>63749.1</v>
      </c>
      <c r="N1047" s="69">
        <v>46908.5</v>
      </c>
      <c r="O1047" s="69">
        <v>4600</v>
      </c>
      <c r="P1047" s="70">
        <v>961.4</v>
      </c>
      <c r="Q1047" s="64">
        <f t="shared" si="281"/>
        <v>524301.09999999986</v>
      </c>
    </row>
    <row r="1048" spans="1:17" ht="25.15" customHeight="1">
      <c r="A1048" s="61" t="s">
        <v>65</v>
      </c>
      <c r="B1048" s="62">
        <v>0</v>
      </c>
      <c r="C1048" s="62">
        <v>0</v>
      </c>
      <c r="D1048" s="62">
        <v>0</v>
      </c>
      <c r="E1048" s="63">
        <v>1</v>
      </c>
      <c r="F1048" s="63">
        <v>0</v>
      </c>
      <c r="G1048" s="62">
        <v>0</v>
      </c>
      <c r="H1048" s="62">
        <v>0</v>
      </c>
      <c r="I1048" s="64">
        <f t="shared" si="280"/>
        <v>1</v>
      </c>
      <c r="J1048" s="68">
        <v>0</v>
      </c>
      <c r="K1048" s="69">
        <v>0</v>
      </c>
      <c r="L1048" s="69">
        <v>0</v>
      </c>
      <c r="M1048" s="69">
        <v>8</v>
      </c>
      <c r="N1048" s="69">
        <v>0</v>
      </c>
      <c r="O1048" s="69">
        <v>0</v>
      </c>
      <c r="P1048" s="70">
        <v>0</v>
      </c>
      <c r="Q1048" s="64">
        <f t="shared" si="281"/>
        <v>8</v>
      </c>
    </row>
    <row r="1049" spans="1:17" ht="25.15" customHeight="1">
      <c r="A1049" s="61" t="s">
        <v>66</v>
      </c>
      <c r="B1049" s="62">
        <v>0</v>
      </c>
      <c r="C1049" s="62">
        <v>0</v>
      </c>
      <c r="D1049" s="62">
        <v>0</v>
      </c>
      <c r="E1049" s="63">
        <v>2</v>
      </c>
      <c r="F1049" s="63">
        <v>0</v>
      </c>
      <c r="G1049" s="62">
        <v>0</v>
      </c>
      <c r="H1049" s="62">
        <v>0</v>
      </c>
      <c r="I1049" s="64">
        <f t="shared" si="280"/>
        <v>2</v>
      </c>
      <c r="J1049" s="68">
        <v>0</v>
      </c>
      <c r="K1049" s="69">
        <v>0</v>
      </c>
      <c r="L1049" s="69">
        <v>0</v>
      </c>
      <c r="M1049" s="69">
        <v>12</v>
      </c>
      <c r="N1049" s="69">
        <v>0</v>
      </c>
      <c r="O1049" s="69">
        <v>0</v>
      </c>
      <c r="P1049" s="70">
        <v>0</v>
      </c>
      <c r="Q1049" s="64">
        <f t="shared" si="281"/>
        <v>12</v>
      </c>
    </row>
    <row r="1050" spans="1:17" ht="25.15" customHeight="1">
      <c r="A1050" s="61" t="s">
        <v>67</v>
      </c>
      <c r="B1050" s="62">
        <v>0</v>
      </c>
      <c r="C1050" s="62">
        <v>0</v>
      </c>
      <c r="D1050" s="62">
        <v>0</v>
      </c>
      <c r="E1050" s="63">
        <v>2</v>
      </c>
      <c r="F1050" s="63">
        <v>1</v>
      </c>
      <c r="G1050" s="62">
        <v>0</v>
      </c>
      <c r="H1050" s="62">
        <v>0</v>
      </c>
      <c r="I1050" s="64">
        <f t="shared" si="280"/>
        <v>3</v>
      </c>
      <c r="J1050" s="68">
        <v>0</v>
      </c>
      <c r="K1050" s="69">
        <v>0</v>
      </c>
      <c r="L1050" s="69">
        <v>0</v>
      </c>
      <c r="M1050" s="69">
        <v>8</v>
      </c>
      <c r="N1050" s="69">
        <v>4</v>
      </c>
      <c r="O1050" s="69">
        <v>0</v>
      </c>
      <c r="P1050" s="70">
        <v>0</v>
      </c>
      <c r="Q1050" s="64">
        <f t="shared" si="281"/>
        <v>12</v>
      </c>
    </row>
    <row r="1051" spans="1:17" ht="25.15" customHeight="1">
      <c r="A1051" s="61" t="s">
        <v>68</v>
      </c>
      <c r="B1051" s="62">
        <v>0</v>
      </c>
      <c r="C1051" s="62">
        <v>0</v>
      </c>
      <c r="D1051" s="62">
        <v>0</v>
      </c>
      <c r="E1051" s="63">
        <v>10</v>
      </c>
      <c r="F1051" s="63">
        <v>0</v>
      </c>
      <c r="G1051" s="62">
        <v>0</v>
      </c>
      <c r="H1051" s="62">
        <v>0</v>
      </c>
      <c r="I1051" s="64">
        <f t="shared" si="280"/>
        <v>10</v>
      </c>
      <c r="J1051" s="68">
        <v>0</v>
      </c>
      <c r="K1051" s="69">
        <v>0</v>
      </c>
      <c r="L1051" s="69">
        <v>0</v>
      </c>
      <c r="M1051" s="69">
        <v>30</v>
      </c>
      <c r="N1051" s="69">
        <v>0</v>
      </c>
      <c r="O1051" s="69">
        <v>0</v>
      </c>
      <c r="P1051" s="70">
        <v>0</v>
      </c>
      <c r="Q1051" s="64">
        <f t="shared" si="281"/>
        <v>30</v>
      </c>
    </row>
    <row r="1052" spans="1:17" ht="25.15" customHeight="1">
      <c r="A1052" s="61" t="s">
        <v>69</v>
      </c>
      <c r="B1052" s="62">
        <v>0</v>
      </c>
      <c r="C1052" s="62">
        <v>0</v>
      </c>
      <c r="D1052" s="62">
        <v>0</v>
      </c>
      <c r="E1052" s="63">
        <v>29</v>
      </c>
      <c r="F1052" s="63">
        <v>7</v>
      </c>
      <c r="G1052" s="62">
        <v>0</v>
      </c>
      <c r="H1052" s="62">
        <v>0</v>
      </c>
      <c r="I1052" s="64">
        <f t="shared" si="280"/>
        <v>36</v>
      </c>
      <c r="J1052" s="68">
        <v>0</v>
      </c>
      <c r="K1052" s="69">
        <v>0</v>
      </c>
      <c r="L1052" s="69">
        <v>0</v>
      </c>
      <c r="M1052" s="69">
        <v>58</v>
      </c>
      <c r="N1052" s="69">
        <v>14</v>
      </c>
      <c r="O1052" s="69">
        <v>0</v>
      </c>
      <c r="P1052" s="70">
        <v>0</v>
      </c>
      <c r="Q1052" s="64">
        <f t="shared" si="281"/>
        <v>72</v>
      </c>
    </row>
    <row r="1053" spans="1:17" ht="25.15" customHeight="1">
      <c r="A1053" s="61" t="s">
        <v>118</v>
      </c>
      <c r="B1053" s="62">
        <v>0</v>
      </c>
      <c r="C1053" s="62">
        <v>0</v>
      </c>
      <c r="D1053" s="62">
        <v>0</v>
      </c>
      <c r="E1053" s="63">
        <v>116</v>
      </c>
      <c r="F1053" s="63">
        <v>132</v>
      </c>
      <c r="G1053" s="62">
        <v>0</v>
      </c>
      <c r="H1053" s="62">
        <v>0</v>
      </c>
      <c r="I1053" s="64">
        <f t="shared" si="280"/>
        <v>248</v>
      </c>
      <c r="J1053" s="68">
        <v>0</v>
      </c>
      <c r="K1053" s="69">
        <v>0</v>
      </c>
      <c r="L1053" s="69">
        <v>0</v>
      </c>
      <c r="M1053" s="69">
        <v>139.19999999999999</v>
      </c>
      <c r="N1053" s="69">
        <v>158.4</v>
      </c>
      <c r="O1053" s="69">
        <v>0</v>
      </c>
      <c r="P1053" s="70">
        <v>0</v>
      </c>
      <c r="Q1053" s="64">
        <f t="shared" si="281"/>
        <v>297.60000000000002</v>
      </c>
    </row>
    <row r="1054" spans="1:17" ht="25.15" customHeight="1">
      <c r="A1054" s="61" t="s">
        <v>119</v>
      </c>
      <c r="B1054" s="62">
        <v>0</v>
      </c>
      <c r="C1054" s="62">
        <v>0</v>
      </c>
      <c r="D1054" s="62">
        <v>0</v>
      </c>
      <c r="E1054" s="63">
        <v>159</v>
      </c>
      <c r="F1054" s="63">
        <v>56</v>
      </c>
      <c r="G1054" s="62">
        <v>0</v>
      </c>
      <c r="H1054" s="62">
        <v>0</v>
      </c>
      <c r="I1054" s="64">
        <f t="shared" si="280"/>
        <v>215</v>
      </c>
      <c r="J1054" s="68">
        <v>0</v>
      </c>
      <c r="K1054" s="69">
        <v>0</v>
      </c>
      <c r="L1054" s="69">
        <v>0</v>
      </c>
      <c r="M1054" s="69">
        <v>159</v>
      </c>
      <c r="N1054" s="69">
        <v>56</v>
      </c>
      <c r="O1054" s="69">
        <v>0</v>
      </c>
      <c r="P1054" s="70">
        <v>0</v>
      </c>
      <c r="Q1054" s="64">
        <f t="shared" si="281"/>
        <v>215</v>
      </c>
    </row>
    <row r="1055" spans="1:17" ht="25.15" customHeight="1">
      <c r="A1055" s="61" t="s">
        <v>120</v>
      </c>
      <c r="B1055" s="62">
        <v>0</v>
      </c>
      <c r="C1055" s="62">
        <v>0</v>
      </c>
      <c r="D1055" s="62">
        <v>0</v>
      </c>
      <c r="E1055" s="63">
        <v>84</v>
      </c>
      <c r="F1055" s="63">
        <v>41</v>
      </c>
      <c r="G1055" s="62">
        <v>0</v>
      </c>
      <c r="H1055" s="62">
        <v>0</v>
      </c>
      <c r="I1055" s="64">
        <f t="shared" si="280"/>
        <v>125</v>
      </c>
      <c r="J1055" s="68">
        <v>0</v>
      </c>
      <c r="K1055" s="69">
        <v>0</v>
      </c>
      <c r="L1055" s="69">
        <v>0</v>
      </c>
      <c r="M1055" s="69">
        <v>67.2</v>
      </c>
      <c r="N1055" s="69">
        <v>32.800000000000004</v>
      </c>
      <c r="O1055" s="69">
        <v>0</v>
      </c>
      <c r="P1055" s="70">
        <v>0</v>
      </c>
      <c r="Q1055" s="64">
        <f t="shared" si="281"/>
        <v>100</v>
      </c>
    </row>
    <row r="1056" spans="1:17" ht="25.15" customHeight="1">
      <c r="A1056" s="49" t="s">
        <v>121</v>
      </c>
      <c r="B1056" s="62">
        <v>0</v>
      </c>
      <c r="C1056" s="62">
        <v>0</v>
      </c>
      <c r="D1056" s="62">
        <v>0</v>
      </c>
      <c r="E1056" s="63">
        <v>86</v>
      </c>
      <c r="F1056" s="63">
        <v>51</v>
      </c>
      <c r="G1056" s="62">
        <v>0</v>
      </c>
      <c r="H1056" s="62">
        <v>0</v>
      </c>
      <c r="I1056" s="64">
        <f t="shared" si="280"/>
        <v>137</v>
      </c>
      <c r="J1056" s="68">
        <v>0</v>
      </c>
      <c r="K1056" s="69">
        <v>0</v>
      </c>
      <c r="L1056" s="69">
        <v>0</v>
      </c>
      <c r="M1056" s="69">
        <v>51.6</v>
      </c>
      <c r="N1056" s="69">
        <v>30.599999999999998</v>
      </c>
      <c r="O1056" s="69">
        <v>0</v>
      </c>
      <c r="P1056" s="70">
        <v>0</v>
      </c>
      <c r="Q1056" s="64">
        <f t="shared" si="281"/>
        <v>82.2</v>
      </c>
    </row>
    <row r="1057" spans="1:17" ht="25.15" customHeight="1">
      <c r="A1057" s="71" t="s">
        <v>122</v>
      </c>
      <c r="B1057" s="62">
        <v>0</v>
      </c>
      <c r="C1057" s="62">
        <v>0</v>
      </c>
      <c r="D1057" s="62">
        <v>0</v>
      </c>
      <c r="E1057" s="63">
        <v>693</v>
      </c>
      <c r="F1057" s="63">
        <v>7</v>
      </c>
      <c r="G1057" s="62">
        <v>0</v>
      </c>
      <c r="H1057" s="62">
        <v>0</v>
      </c>
      <c r="I1057" s="64">
        <f t="shared" si="280"/>
        <v>700</v>
      </c>
      <c r="J1057" s="68">
        <v>0</v>
      </c>
      <c r="K1057" s="69">
        <v>0</v>
      </c>
      <c r="L1057" s="69">
        <v>0</v>
      </c>
      <c r="M1057" s="69">
        <v>346.5</v>
      </c>
      <c r="N1057" s="69">
        <v>3.5</v>
      </c>
      <c r="O1057" s="69">
        <v>0</v>
      </c>
      <c r="P1057" s="70">
        <v>0</v>
      </c>
      <c r="Q1057" s="64">
        <f t="shared" si="281"/>
        <v>350</v>
      </c>
    </row>
    <row r="1058" spans="1:17" ht="25.15" customHeight="1">
      <c r="A1058" s="71" t="s">
        <v>123</v>
      </c>
      <c r="B1058" s="62">
        <v>0</v>
      </c>
      <c r="C1058" s="62">
        <v>0</v>
      </c>
      <c r="D1058" s="62">
        <v>0</v>
      </c>
      <c r="E1058" s="63">
        <v>153</v>
      </c>
      <c r="F1058" s="63">
        <v>5</v>
      </c>
      <c r="G1058" s="62">
        <v>0</v>
      </c>
      <c r="H1058" s="62">
        <v>0</v>
      </c>
      <c r="I1058" s="64">
        <f t="shared" si="280"/>
        <v>158</v>
      </c>
      <c r="J1058" s="68">
        <v>0</v>
      </c>
      <c r="K1058" s="69">
        <v>0</v>
      </c>
      <c r="L1058" s="69">
        <v>0</v>
      </c>
      <c r="M1058" s="69">
        <v>61.2</v>
      </c>
      <c r="N1058" s="69">
        <v>2</v>
      </c>
      <c r="O1058" s="69">
        <v>0</v>
      </c>
      <c r="P1058" s="70">
        <v>0</v>
      </c>
      <c r="Q1058" s="64">
        <f t="shared" si="281"/>
        <v>63.2</v>
      </c>
    </row>
    <row r="1059" spans="1:17" ht="25.15" customHeight="1">
      <c r="A1059" s="49" t="s">
        <v>124</v>
      </c>
      <c r="B1059" s="62">
        <v>0</v>
      </c>
      <c r="C1059" s="62">
        <v>0</v>
      </c>
      <c r="D1059" s="62">
        <v>0</v>
      </c>
      <c r="E1059" s="63">
        <v>0</v>
      </c>
      <c r="F1059" s="63">
        <v>0</v>
      </c>
      <c r="G1059" s="62">
        <v>0</v>
      </c>
      <c r="H1059" s="62">
        <v>0</v>
      </c>
      <c r="I1059" s="64">
        <f t="shared" si="280"/>
        <v>0</v>
      </c>
      <c r="J1059" s="68">
        <v>0</v>
      </c>
      <c r="K1059" s="69">
        <v>0</v>
      </c>
      <c r="L1059" s="69">
        <v>0</v>
      </c>
      <c r="M1059" s="69">
        <v>0</v>
      </c>
      <c r="N1059" s="69">
        <v>0</v>
      </c>
      <c r="O1059" s="69">
        <v>0</v>
      </c>
      <c r="P1059" s="70">
        <v>0</v>
      </c>
      <c r="Q1059" s="64">
        <f t="shared" si="281"/>
        <v>0</v>
      </c>
    </row>
    <row r="1060" spans="1:17" ht="25.15" customHeight="1" thickBot="1">
      <c r="A1060" s="49" t="s">
        <v>125</v>
      </c>
      <c r="B1060" s="62">
        <v>0</v>
      </c>
      <c r="C1060" s="62">
        <v>0</v>
      </c>
      <c r="D1060" s="62">
        <v>0</v>
      </c>
      <c r="E1060" s="63">
        <v>0</v>
      </c>
      <c r="F1060" s="63">
        <v>0</v>
      </c>
      <c r="G1060" s="62">
        <v>0</v>
      </c>
      <c r="H1060" s="62">
        <v>0</v>
      </c>
      <c r="I1060" s="64">
        <f t="shared" si="280"/>
        <v>0</v>
      </c>
      <c r="J1060" s="68">
        <v>0</v>
      </c>
      <c r="K1060" s="69">
        <v>0</v>
      </c>
      <c r="L1060" s="69">
        <v>0</v>
      </c>
      <c r="M1060" s="69">
        <v>0</v>
      </c>
      <c r="N1060" s="69">
        <v>0</v>
      </c>
      <c r="O1060" s="69">
        <v>0</v>
      </c>
      <c r="P1060" s="70">
        <v>0</v>
      </c>
      <c r="Q1060" s="64">
        <f t="shared" si="281"/>
        <v>0</v>
      </c>
    </row>
    <row r="1061" spans="1:17" ht="25.15" customHeight="1" thickBot="1">
      <c r="A1061" s="60" t="s">
        <v>70</v>
      </c>
      <c r="B1061" s="46">
        <v>0</v>
      </c>
      <c r="C1061" s="46">
        <v>0</v>
      </c>
      <c r="D1061" s="46">
        <v>13</v>
      </c>
      <c r="E1061" s="46">
        <v>10</v>
      </c>
      <c r="F1061" s="46">
        <v>13</v>
      </c>
      <c r="G1061" s="46">
        <v>0</v>
      </c>
      <c r="H1061" s="48">
        <v>0</v>
      </c>
      <c r="I1061" s="47">
        <f t="shared" ref="I1061" si="282">SUM(I1062:I1063)</f>
        <v>36</v>
      </c>
      <c r="J1061" s="46">
        <v>0</v>
      </c>
      <c r="K1061" s="46">
        <v>0</v>
      </c>
      <c r="L1061" s="46">
        <v>330</v>
      </c>
      <c r="M1061" s="46">
        <v>242</v>
      </c>
      <c r="N1061" s="46">
        <v>440</v>
      </c>
      <c r="O1061" s="46">
        <v>0</v>
      </c>
      <c r="P1061" s="48">
        <v>0</v>
      </c>
      <c r="Q1061" s="47">
        <f t="shared" ref="Q1061" si="283">SUM(Q1062:Q1063)</f>
        <v>1012</v>
      </c>
    </row>
    <row r="1062" spans="1:17" ht="25.15" customHeight="1">
      <c r="A1062" s="49" t="s">
        <v>71</v>
      </c>
      <c r="B1062" s="62">
        <v>0</v>
      </c>
      <c r="C1062" s="63">
        <v>0</v>
      </c>
      <c r="D1062" s="63">
        <v>2</v>
      </c>
      <c r="E1062" s="63">
        <v>1</v>
      </c>
      <c r="F1062" s="63">
        <v>7</v>
      </c>
      <c r="G1062" s="63">
        <v>0</v>
      </c>
      <c r="H1062" s="65">
        <v>0</v>
      </c>
      <c r="I1062" s="64">
        <f>SUM(B1062:H1062)</f>
        <v>10</v>
      </c>
      <c r="J1062" s="68">
        <v>0</v>
      </c>
      <c r="K1062" s="69">
        <v>0</v>
      </c>
      <c r="L1062" s="69">
        <v>88</v>
      </c>
      <c r="M1062" s="69">
        <v>44</v>
      </c>
      <c r="N1062" s="69">
        <v>308</v>
      </c>
      <c r="O1062" s="69">
        <v>0</v>
      </c>
      <c r="P1062" s="70">
        <v>0</v>
      </c>
      <c r="Q1062" s="64">
        <f>SUM(J1062:P1062)</f>
        <v>440</v>
      </c>
    </row>
    <row r="1063" spans="1:17" ht="25.15" customHeight="1" thickBot="1">
      <c r="A1063" s="49" t="s">
        <v>72</v>
      </c>
      <c r="B1063" s="62">
        <v>0</v>
      </c>
      <c r="C1063" s="63">
        <v>0</v>
      </c>
      <c r="D1063" s="63">
        <v>11</v>
      </c>
      <c r="E1063" s="63">
        <v>9</v>
      </c>
      <c r="F1063" s="63">
        <v>6</v>
      </c>
      <c r="G1063" s="63">
        <v>0</v>
      </c>
      <c r="H1063" s="65">
        <v>0</v>
      </c>
      <c r="I1063" s="64">
        <f>SUM(B1063:H1063)</f>
        <v>26</v>
      </c>
      <c r="J1063" s="68">
        <v>0</v>
      </c>
      <c r="K1063" s="69">
        <v>0</v>
      </c>
      <c r="L1063" s="69">
        <v>242</v>
      </c>
      <c r="M1063" s="69">
        <v>198</v>
      </c>
      <c r="N1063" s="69">
        <v>132</v>
      </c>
      <c r="O1063" s="69">
        <v>0</v>
      </c>
      <c r="P1063" s="70">
        <v>0</v>
      </c>
      <c r="Q1063" s="64">
        <f>SUM(J1063:P1063)</f>
        <v>572</v>
      </c>
    </row>
    <row r="1064" spans="1:17" ht="25.15" customHeight="1" thickBot="1">
      <c r="A1064" s="60" t="s">
        <v>73</v>
      </c>
      <c r="B1064" s="46">
        <v>136656</v>
      </c>
      <c r="C1064" s="46">
        <v>0</v>
      </c>
      <c r="D1064" s="46">
        <v>1589170</v>
      </c>
      <c r="E1064" s="46">
        <v>202155</v>
      </c>
      <c r="F1064" s="46">
        <v>30275</v>
      </c>
      <c r="G1064" s="46">
        <v>0</v>
      </c>
      <c r="H1064" s="48">
        <v>1216</v>
      </c>
      <c r="I1064" s="47">
        <f t="shared" ref="I1064" si="284">SUM(I1065:I1080)</f>
        <v>1959472</v>
      </c>
      <c r="J1064" s="46">
        <v>433776.60000000003</v>
      </c>
      <c r="K1064" s="46">
        <v>0</v>
      </c>
      <c r="L1064" s="46">
        <v>4703959.9000000004</v>
      </c>
      <c r="M1064" s="46">
        <v>743759.5</v>
      </c>
      <c r="N1064" s="46">
        <v>119934.1</v>
      </c>
      <c r="O1064" s="46">
        <v>0</v>
      </c>
      <c r="P1064" s="48">
        <v>3957.6</v>
      </c>
      <c r="Q1064" s="47">
        <f t="shared" ref="Q1064" si="285">SUM(Q1065:Q1080)</f>
        <v>6005387.7000000002</v>
      </c>
    </row>
    <row r="1065" spans="1:17" ht="25.15" customHeight="1">
      <c r="A1065" s="72" t="s">
        <v>74</v>
      </c>
      <c r="B1065" s="62">
        <v>43824</v>
      </c>
      <c r="C1065" s="63">
        <v>0</v>
      </c>
      <c r="D1065" s="63">
        <v>636514</v>
      </c>
      <c r="E1065" s="63">
        <v>74906</v>
      </c>
      <c r="F1065" s="63">
        <v>9995</v>
      </c>
      <c r="G1065" s="63">
        <v>0</v>
      </c>
      <c r="H1065" s="65">
        <v>90</v>
      </c>
      <c r="I1065" s="64">
        <f t="shared" ref="I1065:I1080" si="286">SUM(B1065:H1065)</f>
        <v>765329</v>
      </c>
      <c r="J1065" s="62">
        <v>140236.80000000002</v>
      </c>
      <c r="K1065" s="63">
        <v>0</v>
      </c>
      <c r="L1065" s="63">
        <v>2036844.8</v>
      </c>
      <c r="M1065" s="63">
        <v>239699.20000000001</v>
      </c>
      <c r="N1065" s="63">
        <v>31984</v>
      </c>
      <c r="O1065" s="63">
        <v>0</v>
      </c>
      <c r="P1065" s="65">
        <v>288</v>
      </c>
      <c r="Q1065" s="66">
        <f t="shared" ref="Q1065:Q1080" si="287">SUM(J1065:P1065)</f>
        <v>2449052.8000000003</v>
      </c>
    </row>
    <row r="1066" spans="1:17" ht="25.15" customHeight="1">
      <c r="A1066" s="49" t="s">
        <v>126</v>
      </c>
      <c r="B1066" s="62">
        <v>34708</v>
      </c>
      <c r="C1066" s="63">
        <v>0</v>
      </c>
      <c r="D1066" s="63">
        <v>481529</v>
      </c>
      <c r="E1066" s="63">
        <v>34045</v>
      </c>
      <c r="F1066" s="63">
        <v>5759</v>
      </c>
      <c r="G1066" s="63">
        <v>0</v>
      </c>
      <c r="H1066" s="65">
        <v>181</v>
      </c>
      <c r="I1066" s="64">
        <f t="shared" si="286"/>
        <v>556222</v>
      </c>
      <c r="J1066" s="62">
        <v>55532.800000000003</v>
      </c>
      <c r="K1066" s="63">
        <v>0</v>
      </c>
      <c r="L1066" s="63">
        <v>770446.4</v>
      </c>
      <c r="M1066" s="63">
        <v>54472</v>
      </c>
      <c r="N1066" s="63">
        <v>9214.4</v>
      </c>
      <c r="O1066" s="63">
        <v>0</v>
      </c>
      <c r="P1066" s="65">
        <v>289.60000000000002</v>
      </c>
      <c r="Q1066" s="66">
        <f t="shared" si="287"/>
        <v>889955.20000000007</v>
      </c>
    </row>
    <row r="1067" spans="1:17" ht="25.15" customHeight="1">
      <c r="A1067" s="72" t="s">
        <v>75</v>
      </c>
      <c r="B1067" s="62">
        <v>29066</v>
      </c>
      <c r="C1067" s="63">
        <v>0</v>
      </c>
      <c r="D1067" s="63">
        <v>237866</v>
      </c>
      <c r="E1067" s="63">
        <v>56033</v>
      </c>
      <c r="F1067" s="63">
        <v>7564</v>
      </c>
      <c r="G1067" s="63">
        <v>0</v>
      </c>
      <c r="H1067" s="65">
        <v>745</v>
      </c>
      <c r="I1067" s="64">
        <f t="shared" si="286"/>
        <v>331274</v>
      </c>
      <c r="J1067" s="62">
        <v>116264</v>
      </c>
      <c r="K1067" s="63">
        <v>0</v>
      </c>
      <c r="L1067" s="63">
        <v>951464</v>
      </c>
      <c r="M1067" s="63">
        <v>224132</v>
      </c>
      <c r="N1067" s="63">
        <v>30256</v>
      </c>
      <c r="O1067" s="63">
        <v>0</v>
      </c>
      <c r="P1067" s="65">
        <v>2980</v>
      </c>
      <c r="Q1067" s="66">
        <f t="shared" si="287"/>
        <v>1325096</v>
      </c>
    </row>
    <row r="1068" spans="1:17" ht="25.15" customHeight="1">
      <c r="A1068" s="49" t="s">
        <v>76</v>
      </c>
      <c r="B1068" s="62">
        <v>16780</v>
      </c>
      <c r="C1068" s="63">
        <v>0</v>
      </c>
      <c r="D1068" s="63">
        <v>130879</v>
      </c>
      <c r="E1068" s="63">
        <v>19887</v>
      </c>
      <c r="F1068" s="63">
        <v>3175</v>
      </c>
      <c r="G1068" s="63">
        <v>0</v>
      </c>
      <c r="H1068" s="63">
        <v>200</v>
      </c>
      <c r="I1068" s="64">
        <f t="shared" si="286"/>
        <v>170921</v>
      </c>
      <c r="J1068" s="62">
        <v>33560</v>
      </c>
      <c r="K1068" s="63">
        <v>0</v>
      </c>
      <c r="L1068" s="63">
        <v>261758</v>
      </c>
      <c r="M1068" s="63">
        <v>39774</v>
      </c>
      <c r="N1068" s="63">
        <v>6350</v>
      </c>
      <c r="O1068" s="63">
        <v>0</v>
      </c>
      <c r="P1068" s="65">
        <v>400</v>
      </c>
      <c r="Q1068" s="66">
        <f t="shared" si="287"/>
        <v>341842</v>
      </c>
    </row>
    <row r="1069" spans="1:17" ht="25.15" customHeight="1">
      <c r="A1069" s="49" t="s">
        <v>77</v>
      </c>
      <c r="B1069" s="62">
        <v>5137</v>
      </c>
      <c r="C1069" s="63">
        <v>0</v>
      </c>
      <c r="D1069" s="63">
        <v>48050</v>
      </c>
      <c r="E1069" s="63">
        <v>5159</v>
      </c>
      <c r="F1069" s="63">
        <v>708</v>
      </c>
      <c r="G1069" s="63">
        <v>0</v>
      </c>
      <c r="H1069" s="63">
        <v>0</v>
      </c>
      <c r="I1069" s="64">
        <f t="shared" si="286"/>
        <v>59054</v>
      </c>
      <c r="J1069" s="62">
        <v>26712.400000000001</v>
      </c>
      <c r="K1069" s="63">
        <v>0</v>
      </c>
      <c r="L1069" s="63">
        <v>249860</v>
      </c>
      <c r="M1069" s="63">
        <v>26826.799999999999</v>
      </c>
      <c r="N1069" s="63">
        <v>3681.6</v>
      </c>
      <c r="O1069" s="63">
        <v>0</v>
      </c>
      <c r="P1069" s="65">
        <v>0</v>
      </c>
      <c r="Q1069" s="66">
        <f t="shared" si="287"/>
        <v>307080.8</v>
      </c>
    </row>
    <row r="1070" spans="1:17" ht="25.15" customHeight="1">
      <c r="A1070" s="49" t="s">
        <v>78</v>
      </c>
      <c r="B1070" s="62">
        <v>2551</v>
      </c>
      <c r="C1070" s="63">
        <v>0</v>
      </c>
      <c r="D1070" s="63">
        <v>24187</v>
      </c>
      <c r="E1070" s="63">
        <v>1980</v>
      </c>
      <c r="F1070" s="63">
        <v>351</v>
      </c>
      <c r="G1070" s="63">
        <v>0</v>
      </c>
      <c r="H1070" s="63">
        <v>0</v>
      </c>
      <c r="I1070" s="64">
        <f t="shared" si="286"/>
        <v>29069</v>
      </c>
      <c r="J1070" s="62">
        <v>6632.6</v>
      </c>
      <c r="K1070" s="63">
        <v>0</v>
      </c>
      <c r="L1070" s="63">
        <v>62886.200000000004</v>
      </c>
      <c r="M1070" s="63">
        <v>5148</v>
      </c>
      <c r="N1070" s="63">
        <v>912.6</v>
      </c>
      <c r="O1070" s="63">
        <v>0</v>
      </c>
      <c r="P1070" s="65">
        <v>0</v>
      </c>
      <c r="Q1070" s="66">
        <f t="shared" si="287"/>
        <v>75579.400000000009</v>
      </c>
    </row>
    <row r="1071" spans="1:17" ht="25.15" customHeight="1">
      <c r="A1071" s="49" t="s">
        <v>79</v>
      </c>
      <c r="B1071" s="62">
        <v>385</v>
      </c>
      <c r="C1071" s="63">
        <v>0</v>
      </c>
      <c r="D1071" s="63">
        <v>3588</v>
      </c>
      <c r="E1071" s="63">
        <v>641</v>
      </c>
      <c r="F1071" s="63">
        <v>32</v>
      </c>
      <c r="G1071" s="63">
        <v>0</v>
      </c>
      <c r="H1071" s="63">
        <v>0</v>
      </c>
      <c r="I1071" s="64">
        <f t="shared" si="286"/>
        <v>4646</v>
      </c>
      <c r="J1071" s="62">
        <v>2695</v>
      </c>
      <c r="K1071" s="63">
        <v>0</v>
      </c>
      <c r="L1071" s="63">
        <v>25116</v>
      </c>
      <c r="M1071" s="63">
        <v>4487</v>
      </c>
      <c r="N1071" s="63">
        <v>224</v>
      </c>
      <c r="O1071" s="63">
        <v>0</v>
      </c>
      <c r="P1071" s="65">
        <v>0</v>
      </c>
      <c r="Q1071" s="66">
        <f t="shared" si="287"/>
        <v>32522</v>
      </c>
    </row>
    <row r="1072" spans="1:17" ht="25.15" customHeight="1">
      <c r="A1072" s="49" t="s">
        <v>80</v>
      </c>
      <c r="B1072" s="62">
        <v>229</v>
      </c>
      <c r="C1072" s="63">
        <v>0</v>
      </c>
      <c r="D1072" s="63">
        <v>1510</v>
      </c>
      <c r="E1072" s="63">
        <v>235</v>
      </c>
      <c r="F1072" s="63">
        <v>24</v>
      </c>
      <c r="G1072" s="63">
        <v>0</v>
      </c>
      <c r="H1072" s="63">
        <v>0</v>
      </c>
      <c r="I1072" s="64">
        <f t="shared" si="286"/>
        <v>1998</v>
      </c>
      <c r="J1072" s="62">
        <v>801.5</v>
      </c>
      <c r="K1072" s="63">
        <v>0</v>
      </c>
      <c r="L1072" s="63">
        <v>5285</v>
      </c>
      <c r="M1072" s="63">
        <v>822.5</v>
      </c>
      <c r="N1072" s="63">
        <v>84</v>
      </c>
      <c r="O1072" s="63">
        <v>0</v>
      </c>
      <c r="P1072" s="65">
        <v>0</v>
      </c>
      <c r="Q1072" s="66">
        <f t="shared" si="287"/>
        <v>6993</v>
      </c>
    </row>
    <row r="1073" spans="1:17" ht="25.15" customHeight="1">
      <c r="A1073" s="49" t="s">
        <v>81</v>
      </c>
      <c r="B1073" s="62">
        <v>1892</v>
      </c>
      <c r="C1073" s="63">
        <v>0</v>
      </c>
      <c r="D1073" s="63">
        <v>13686</v>
      </c>
      <c r="E1073" s="63">
        <v>5082</v>
      </c>
      <c r="F1073" s="63">
        <v>1431</v>
      </c>
      <c r="G1073" s="63">
        <v>0</v>
      </c>
      <c r="H1073" s="63">
        <v>0</v>
      </c>
      <c r="I1073" s="64">
        <f t="shared" si="286"/>
        <v>22091</v>
      </c>
      <c r="J1073" s="62">
        <v>28380</v>
      </c>
      <c r="K1073" s="63">
        <v>0</v>
      </c>
      <c r="L1073" s="63">
        <v>205290</v>
      </c>
      <c r="M1073" s="63">
        <v>76230</v>
      </c>
      <c r="N1073" s="63">
        <v>21465</v>
      </c>
      <c r="O1073" s="63">
        <v>0</v>
      </c>
      <c r="P1073" s="65">
        <v>0</v>
      </c>
      <c r="Q1073" s="66">
        <f t="shared" si="287"/>
        <v>331365</v>
      </c>
    </row>
    <row r="1074" spans="1:17" ht="25.15" customHeight="1">
      <c r="A1074" s="49" t="s">
        <v>82</v>
      </c>
      <c r="B1074" s="62">
        <v>1547</v>
      </c>
      <c r="C1074" s="63">
        <v>0</v>
      </c>
      <c r="D1074" s="63">
        <v>8895</v>
      </c>
      <c r="E1074" s="63">
        <v>2322</v>
      </c>
      <c r="F1074" s="63">
        <v>925</v>
      </c>
      <c r="G1074" s="63">
        <v>0</v>
      </c>
      <c r="H1074" s="63">
        <v>0</v>
      </c>
      <c r="I1074" s="64">
        <f t="shared" si="286"/>
        <v>13689</v>
      </c>
      <c r="J1074" s="62">
        <v>11602.5</v>
      </c>
      <c r="K1074" s="63">
        <v>0</v>
      </c>
      <c r="L1074" s="63">
        <v>66712.5</v>
      </c>
      <c r="M1074" s="63">
        <v>17415</v>
      </c>
      <c r="N1074" s="63">
        <v>6937.5</v>
      </c>
      <c r="O1074" s="63">
        <v>0</v>
      </c>
      <c r="P1074" s="65">
        <v>0</v>
      </c>
      <c r="Q1074" s="66">
        <f t="shared" si="287"/>
        <v>102667.5</v>
      </c>
    </row>
    <row r="1075" spans="1:17" ht="25.15" customHeight="1">
      <c r="A1075" s="49" t="s">
        <v>83</v>
      </c>
      <c r="B1075" s="62">
        <v>150</v>
      </c>
      <c r="C1075" s="63">
        <v>0</v>
      </c>
      <c r="D1075" s="63">
        <v>796</v>
      </c>
      <c r="E1075" s="63">
        <v>474</v>
      </c>
      <c r="F1075" s="63">
        <v>50</v>
      </c>
      <c r="G1075" s="63">
        <v>0</v>
      </c>
      <c r="H1075" s="63">
        <v>0</v>
      </c>
      <c r="I1075" s="64">
        <f t="shared" si="286"/>
        <v>1470</v>
      </c>
      <c r="J1075" s="62">
        <v>3900</v>
      </c>
      <c r="K1075" s="63">
        <v>0</v>
      </c>
      <c r="L1075" s="63">
        <v>20696</v>
      </c>
      <c r="M1075" s="63">
        <v>12324</v>
      </c>
      <c r="N1075" s="63">
        <v>1300</v>
      </c>
      <c r="O1075" s="63">
        <v>0</v>
      </c>
      <c r="P1075" s="65">
        <v>0</v>
      </c>
      <c r="Q1075" s="66">
        <f t="shared" si="287"/>
        <v>38220</v>
      </c>
    </row>
    <row r="1076" spans="1:17" ht="25.15" customHeight="1">
      <c r="A1076" s="49" t="s">
        <v>84</v>
      </c>
      <c r="B1076" s="62">
        <v>192</v>
      </c>
      <c r="C1076" s="63">
        <v>0</v>
      </c>
      <c r="D1076" s="63">
        <v>524</v>
      </c>
      <c r="E1076" s="63">
        <v>296</v>
      </c>
      <c r="F1076" s="63">
        <v>92</v>
      </c>
      <c r="G1076" s="63">
        <v>0</v>
      </c>
      <c r="H1076" s="63">
        <v>0</v>
      </c>
      <c r="I1076" s="64">
        <f t="shared" si="286"/>
        <v>1104</v>
      </c>
      <c r="J1076" s="62">
        <v>2496</v>
      </c>
      <c r="K1076" s="63">
        <v>0</v>
      </c>
      <c r="L1076" s="63">
        <v>6812</v>
      </c>
      <c r="M1076" s="63">
        <v>3848</v>
      </c>
      <c r="N1076" s="63">
        <v>1196</v>
      </c>
      <c r="O1076" s="63">
        <v>0</v>
      </c>
      <c r="P1076" s="65">
        <v>0</v>
      </c>
      <c r="Q1076" s="66">
        <f t="shared" si="287"/>
        <v>14352</v>
      </c>
    </row>
    <row r="1077" spans="1:17" ht="25.15" customHeight="1">
      <c r="A1077" s="49" t="s">
        <v>85</v>
      </c>
      <c r="B1077" s="62">
        <v>86</v>
      </c>
      <c r="C1077" s="63">
        <v>0</v>
      </c>
      <c r="D1077" s="63">
        <v>358</v>
      </c>
      <c r="E1077" s="63">
        <v>428</v>
      </c>
      <c r="F1077" s="63">
        <v>33</v>
      </c>
      <c r="G1077" s="63">
        <v>0</v>
      </c>
      <c r="H1077" s="63">
        <v>0</v>
      </c>
      <c r="I1077" s="64">
        <f t="shared" si="286"/>
        <v>905</v>
      </c>
      <c r="J1077" s="62">
        <v>2752</v>
      </c>
      <c r="K1077" s="63">
        <v>0</v>
      </c>
      <c r="L1077" s="63">
        <v>11456</v>
      </c>
      <c r="M1077" s="63">
        <v>13696</v>
      </c>
      <c r="N1077" s="63">
        <v>1056</v>
      </c>
      <c r="O1077" s="63">
        <v>0</v>
      </c>
      <c r="P1077" s="65">
        <v>0</v>
      </c>
      <c r="Q1077" s="66">
        <f t="shared" si="287"/>
        <v>28960</v>
      </c>
    </row>
    <row r="1078" spans="1:17" ht="25.15" customHeight="1">
      <c r="A1078" s="49" t="s">
        <v>86</v>
      </c>
      <c r="B1078" s="62">
        <v>96</v>
      </c>
      <c r="C1078" s="63">
        <v>0</v>
      </c>
      <c r="D1078" s="63">
        <v>215</v>
      </c>
      <c r="E1078" s="63">
        <v>207</v>
      </c>
      <c r="F1078" s="63">
        <v>14</v>
      </c>
      <c r="G1078" s="63">
        <v>0</v>
      </c>
      <c r="H1078" s="63">
        <v>0</v>
      </c>
      <c r="I1078" s="64">
        <f t="shared" si="286"/>
        <v>532</v>
      </c>
      <c r="J1078" s="62">
        <v>1536</v>
      </c>
      <c r="K1078" s="63">
        <v>0</v>
      </c>
      <c r="L1078" s="63">
        <v>3440</v>
      </c>
      <c r="M1078" s="63">
        <v>3312</v>
      </c>
      <c r="N1078" s="63">
        <v>224</v>
      </c>
      <c r="O1078" s="63">
        <v>0</v>
      </c>
      <c r="P1078" s="65">
        <v>0</v>
      </c>
      <c r="Q1078" s="66">
        <f t="shared" si="287"/>
        <v>8512</v>
      </c>
    </row>
    <row r="1079" spans="1:17" ht="25.15" customHeight="1">
      <c r="A1079" s="49" t="s">
        <v>87</v>
      </c>
      <c r="B1079" s="62">
        <v>12</v>
      </c>
      <c r="C1079" s="63">
        <v>0</v>
      </c>
      <c r="D1079" s="63">
        <v>386</v>
      </c>
      <c r="E1079" s="63">
        <v>339</v>
      </c>
      <c r="F1079" s="63">
        <v>65</v>
      </c>
      <c r="G1079" s="63">
        <v>0</v>
      </c>
      <c r="H1079" s="63">
        <v>0</v>
      </c>
      <c r="I1079" s="64">
        <f t="shared" si="286"/>
        <v>802</v>
      </c>
      <c r="J1079" s="62">
        <v>648</v>
      </c>
      <c r="K1079" s="63">
        <v>0</v>
      </c>
      <c r="L1079" s="63">
        <v>20844</v>
      </c>
      <c r="M1079" s="63">
        <v>18306</v>
      </c>
      <c r="N1079" s="63">
        <v>3510</v>
      </c>
      <c r="O1079" s="63">
        <v>0</v>
      </c>
      <c r="P1079" s="65">
        <v>0</v>
      </c>
      <c r="Q1079" s="66">
        <f t="shared" si="287"/>
        <v>43308</v>
      </c>
    </row>
    <row r="1080" spans="1:17" ht="25.15" customHeight="1" thickBot="1">
      <c r="A1080" s="71" t="s">
        <v>88</v>
      </c>
      <c r="B1080" s="55">
        <v>1</v>
      </c>
      <c r="C1080" s="63">
        <v>0</v>
      </c>
      <c r="D1080" s="56">
        <v>187</v>
      </c>
      <c r="E1080" s="56">
        <v>121</v>
      </c>
      <c r="F1080" s="56">
        <v>57</v>
      </c>
      <c r="G1080" s="63">
        <v>0</v>
      </c>
      <c r="H1080" s="63">
        <v>0</v>
      </c>
      <c r="I1080" s="64">
        <f t="shared" si="286"/>
        <v>366</v>
      </c>
      <c r="J1080" s="55">
        <v>27</v>
      </c>
      <c r="K1080" s="56">
        <v>0</v>
      </c>
      <c r="L1080" s="56">
        <v>5049</v>
      </c>
      <c r="M1080" s="56">
        <v>3267</v>
      </c>
      <c r="N1080" s="56">
        <v>1539</v>
      </c>
      <c r="O1080" s="56">
        <v>0</v>
      </c>
      <c r="P1080" s="58">
        <v>0</v>
      </c>
      <c r="Q1080" s="59">
        <f t="shared" si="287"/>
        <v>9882</v>
      </c>
    </row>
    <row r="1081" spans="1:17" ht="26.25" thickBot="1">
      <c r="A1081" s="31" t="s">
        <v>137</v>
      </c>
      <c r="B1081" s="44">
        <f t="shared" ref="B1081:Q1081" si="288">B1064+B1061+B1045+B1042+B1039+B1036+B1033+B1030+B1027+B1018+B1015+B1012+B1007+B1004+B1001+B998+B989+B986+B983+B978+B975</f>
        <v>166772</v>
      </c>
      <c r="C1081" s="44">
        <f t="shared" si="288"/>
        <v>13751</v>
      </c>
      <c r="D1081" s="44">
        <f t="shared" si="288"/>
        <v>2072721</v>
      </c>
      <c r="E1081" s="44">
        <f t="shared" si="288"/>
        <v>327293</v>
      </c>
      <c r="F1081" s="44">
        <f t="shared" si="288"/>
        <v>92764</v>
      </c>
      <c r="G1081" s="44">
        <f t="shared" si="288"/>
        <v>3400</v>
      </c>
      <c r="H1081" s="44">
        <f t="shared" si="288"/>
        <v>5644</v>
      </c>
      <c r="I1081" s="44">
        <f t="shared" si="288"/>
        <v>2682345</v>
      </c>
      <c r="J1081" s="44">
        <f t="shared" si="288"/>
        <v>1620413.6</v>
      </c>
      <c r="K1081" s="44">
        <f t="shared" si="288"/>
        <v>1351393.5</v>
      </c>
      <c r="L1081" s="44">
        <f t="shared" si="288"/>
        <v>6533919.2000000002</v>
      </c>
      <c r="M1081" s="44">
        <f t="shared" si="288"/>
        <v>3561323.5</v>
      </c>
      <c r="N1081" s="44">
        <f t="shared" si="288"/>
        <v>2025787.8</v>
      </c>
      <c r="O1081" s="44">
        <f t="shared" si="288"/>
        <v>11040</v>
      </c>
      <c r="P1081" s="44">
        <f t="shared" si="288"/>
        <v>23365</v>
      </c>
      <c r="Q1081" s="44">
        <f t="shared" si="288"/>
        <v>15127242.6</v>
      </c>
    </row>
    <row r="1082" spans="1:17" ht="102.75" thickBot="1">
      <c r="A1082" s="36" t="s">
        <v>138</v>
      </c>
      <c r="B1082" s="37" t="s">
        <v>107</v>
      </c>
      <c r="C1082" s="38" t="s">
        <v>108</v>
      </c>
      <c r="D1082" s="38" t="s">
        <v>109</v>
      </c>
      <c r="E1082" s="38" t="s">
        <v>110</v>
      </c>
      <c r="F1082" s="38" t="s">
        <v>111</v>
      </c>
      <c r="G1082" s="38" t="s">
        <v>112</v>
      </c>
      <c r="H1082" s="39" t="s">
        <v>113</v>
      </c>
      <c r="I1082" s="40" t="s">
        <v>92</v>
      </c>
      <c r="J1082" s="41" t="s">
        <v>93</v>
      </c>
      <c r="K1082" s="41" t="s">
        <v>94</v>
      </c>
      <c r="L1082" s="41" t="s">
        <v>95</v>
      </c>
      <c r="M1082" s="41" t="s">
        <v>96</v>
      </c>
      <c r="N1082" s="41" t="s">
        <v>97</v>
      </c>
      <c r="O1082" s="41" t="s">
        <v>98</v>
      </c>
      <c r="P1082" s="42" t="s">
        <v>99</v>
      </c>
      <c r="Q1082" s="43" t="s">
        <v>92</v>
      </c>
    </row>
    <row r="1083" spans="1:17" ht="13.5" thickBot="1">
      <c r="A1083" s="45" t="s">
        <v>2</v>
      </c>
      <c r="B1083" s="46">
        <v>768</v>
      </c>
      <c r="C1083" s="46">
        <v>378</v>
      </c>
      <c r="D1083" s="46">
        <v>0</v>
      </c>
      <c r="E1083" s="46">
        <v>845</v>
      </c>
      <c r="F1083" s="46">
        <v>372</v>
      </c>
      <c r="G1083" s="46">
        <v>0</v>
      </c>
      <c r="H1083" s="46">
        <v>0</v>
      </c>
      <c r="I1083" s="47">
        <f t="shared" ref="I1083" si="289">SUM(I1084:I1085)</f>
        <v>2363</v>
      </c>
      <c r="J1083" s="46">
        <v>24016</v>
      </c>
      <c r="K1083" s="46">
        <v>11913</v>
      </c>
      <c r="L1083" s="46">
        <v>0</v>
      </c>
      <c r="M1083" s="46">
        <v>28500</v>
      </c>
      <c r="N1083" s="46">
        <v>12825</v>
      </c>
      <c r="O1083" s="46">
        <v>0</v>
      </c>
      <c r="P1083" s="48">
        <v>0</v>
      </c>
      <c r="Q1083" s="47">
        <f t="shared" ref="Q1083" si="290">SUM(Q1084:Q1085)</f>
        <v>77254</v>
      </c>
    </row>
    <row r="1084" spans="1:17" ht="25.5">
      <c r="A1084" s="49" t="s">
        <v>3</v>
      </c>
      <c r="B1084" s="50">
        <v>496</v>
      </c>
      <c r="C1084" s="51">
        <v>249</v>
      </c>
      <c r="D1084" s="51">
        <v>0</v>
      </c>
      <c r="E1084" s="51">
        <v>655</v>
      </c>
      <c r="F1084" s="51">
        <v>303</v>
      </c>
      <c r="G1084" s="51">
        <v>0</v>
      </c>
      <c r="H1084" s="51">
        <v>0</v>
      </c>
      <c r="I1084" s="52">
        <f>SUM(B1084:H1084)</f>
        <v>1703</v>
      </c>
      <c r="J1084" s="50">
        <v>18848</v>
      </c>
      <c r="K1084" s="51">
        <v>9462</v>
      </c>
      <c r="L1084" s="51">
        <v>0</v>
      </c>
      <c r="M1084" s="51">
        <v>24890</v>
      </c>
      <c r="N1084" s="51">
        <v>11514</v>
      </c>
      <c r="O1084" s="51">
        <v>0</v>
      </c>
      <c r="P1084" s="53">
        <v>0</v>
      </c>
      <c r="Q1084" s="54">
        <f>SUM(J1084:P1084)</f>
        <v>64714</v>
      </c>
    </row>
    <row r="1085" spans="1:17" ht="26.25" thickBot="1">
      <c r="A1085" s="49" t="s">
        <v>4</v>
      </c>
      <c r="B1085" s="55">
        <v>272</v>
      </c>
      <c r="C1085" s="56">
        <v>129</v>
      </c>
      <c r="D1085" s="56">
        <v>0</v>
      </c>
      <c r="E1085" s="56">
        <v>190</v>
      </c>
      <c r="F1085" s="56">
        <v>69</v>
      </c>
      <c r="G1085" s="56">
        <v>0</v>
      </c>
      <c r="H1085" s="56">
        <v>0</v>
      </c>
      <c r="I1085" s="57">
        <f>SUM(B1085:H1085)</f>
        <v>660</v>
      </c>
      <c r="J1085" s="55">
        <v>5168</v>
      </c>
      <c r="K1085" s="56">
        <v>2451</v>
      </c>
      <c r="L1085" s="56">
        <v>0</v>
      </c>
      <c r="M1085" s="56">
        <v>3610</v>
      </c>
      <c r="N1085" s="56">
        <v>1311</v>
      </c>
      <c r="O1085" s="56">
        <v>0</v>
      </c>
      <c r="P1085" s="58">
        <v>0</v>
      </c>
      <c r="Q1085" s="59">
        <f>SUM(J1085:P1085)</f>
        <v>12540</v>
      </c>
    </row>
    <row r="1086" spans="1:17" ht="13.5" thickBot="1">
      <c r="A1086" s="60" t="s">
        <v>5</v>
      </c>
      <c r="B1086" s="46">
        <v>5611</v>
      </c>
      <c r="C1086" s="46">
        <v>3450</v>
      </c>
      <c r="D1086" s="46">
        <v>0</v>
      </c>
      <c r="E1086" s="46">
        <v>9491</v>
      </c>
      <c r="F1086" s="46">
        <v>7903</v>
      </c>
      <c r="G1086" s="46">
        <v>0</v>
      </c>
      <c r="H1086" s="46">
        <v>0</v>
      </c>
      <c r="I1086" s="47">
        <f t="shared" ref="I1086" si="291">SUM(I1087:I1090)</f>
        <v>26455</v>
      </c>
      <c r="J1086" s="46">
        <v>462069</v>
      </c>
      <c r="K1086" s="46">
        <v>295783</v>
      </c>
      <c r="L1086" s="46">
        <v>0</v>
      </c>
      <c r="M1086" s="46">
        <v>855810</v>
      </c>
      <c r="N1086" s="46">
        <v>706868</v>
      </c>
      <c r="O1086" s="46">
        <v>0</v>
      </c>
      <c r="P1086" s="48">
        <v>0</v>
      </c>
      <c r="Q1086" s="47">
        <f t="shared" ref="Q1086" si="292">SUM(Q1087:Q1090)</f>
        <v>2320530</v>
      </c>
    </row>
    <row r="1087" spans="1:17" ht="25.5">
      <c r="A1087" s="61" t="s">
        <v>6</v>
      </c>
      <c r="B1087" s="62">
        <v>1044</v>
      </c>
      <c r="C1087" s="63">
        <v>983</v>
      </c>
      <c r="D1087" s="63">
        <v>0</v>
      </c>
      <c r="E1087" s="63">
        <v>1765</v>
      </c>
      <c r="F1087" s="63">
        <v>1591</v>
      </c>
      <c r="G1087" s="63">
        <v>0</v>
      </c>
      <c r="H1087" s="63">
        <v>0</v>
      </c>
      <c r="I1087" s="52">
        <f>SUM(B1087:H1087)</f>
        <v>5383</v>
      </c>
      <c r="J1087" s="50">
        <v>77256</v>
      </c>
      <c r="K1087" s="51">
        <v>72742</v>
      </c>
      <c r="L1087" s="51">
        <v>0</v>
      </c>
      <c r="M1087" s="51">
        <v>130610</v>
      </c>
      <c r="N1087" s="51">
        <v>117734</v>
      </c>
      <c r="O1087" s="51">
        <v>0</v>
      </c>
      <c r="P1087" s="53">
        <v>0</v>
      </c>
      <c r="Q1087" s="54">
        <f>SUM(J1087:P1087)</f>
        <v>398342</v>
      </c>
    </row>
    <row r="1088" spans="1:17" ht="25.5">
      <c r="A1088" s="61" t="s">
        <v>7</v>
      </c>
      <c r="B1088" s="62">
        <v>154</v>
      </c>
      <c r="C1088" s="63">
        <v>103</v>
      </c>
      <c r="D1088" s="63">
        <v>0</v>
      </c>
      <c r="E1088" s="63">
        <v>185</v>
      </c>
      <c r="F1088" s="63">
        <v>362</v>
      </c>
      <c r="G1088" s="63">
        <v>0</v>
      </c>
      <c r="H1088" s="63">
        <v>0</v>
      </c>
      <c r="I1088" s="64">
        <f>SUM(B1088:H1088)</f>
        <v>804</v>
      </c>
      <c r="J1088" s="62">
        <v>5698</v>
      </c>
      <c r="K1088" s="63">
        <v>3811</v>
      </c>
      <c r="L1088" s="63">
        <v>0</v>
      </c>
      <c r="M1088" s="63">
        <v>6845</v>
      </c>
      <c r="N1088" s="63">
        <v>13394</v>
      </c>
      <c r="O1088" s="63">
        <v>0</v>
      </c>
      <c r="P1088" s="65">
        <v>0</v>
      </c>
      <c r="Q1088" s="66">
        <f>SUM(J1088:P1088)</f>
        <v>29748</v>
      </c>
    </row>
    <row r="1089" spans="1:17" ht="25.5">
      <c r="A1089" s="49" t="s">
        <v>8</v>
      </c>
      <c r="B1089" s="62">
        <v>2480</v>
      </c>
      <c r="C1089" s="63">
        <v>1622</v>
      </c>
      <c r="D1089" s="63">
        <v>0</v>
      </c>
      <c r="E1089" s="63">
        <v>5520</v>
      </c>
      <c r="F1089" s="63">
        <v>4518</v>
      </c>
      <c r="G1089" s="63">
        <v>0</v>
      </c>
      <c r="H1089" s="63">
        <v>0</v>
      </c>
      <c r="I1089" s="64">
        <f>SUM(B1089:H1089)</f>
        <v>14140</v>
      </c>
      <c r="J1089" s="62">
        <v>272800</v>
      </c>
      <c r="K1089" s="63">
        <v>178420</v>
      </c>
      <c r="L1089" s="63">
        <v>0</v>
      </c>
      <c r="M1089" s="63">
        <v>607200</v>
      </c>
      <c r="N1089" s="63">
        <v>496980</v>
      </c>
      <c r="O1089" s="63">
        <v>0</v>
      </c>
      <c r="P1089" s="65">
        <v>0</v>
      </c>
      <c r="Q1089" s="66">
        <f>SUM(J1089:P1089)</f>
        <v>1555400</v>
      </c>
    </row>
    <row r="1090" spans="1:17" ht="26.25" thickBot="1">
      <c r="A1090" s="49" t="s">
        <v>9</v>
      </c>
      <c r="B1090" s="62">
        <v>1933</v>
      </c>
      <c r="C1090" s="63">
        <v>742</v>
      </c>
      <c r="D1090" s="63">
        <v>0</v>
      </c>
      <c r="E1090" s="63">
        <v>2021</v>
      </c>
      <c r="F1090" s="63">
        <v>1432</v>
      </c>
      <c r="G1090" s="63">
        <v>0</v>
      </c>
      <c r="H1090" s="63">
        <v>0</v>
      </c>
      <c r="I1090" s="64">
        <f>SUM(B1090:H1090)</f>
        <v>6128</v>
      </c>
      <c r="J1090" s="62">
        <v>106315</v>
      </c>
      <c r="K1090" s="63">
        <v>40810</v>
      </c>
      <c r="L1090" s="63">
        <v>0</v>
      </c>
      <c r="M1090" s="63">
        <v>111155</v>
      </c>
      <c r="N1090" s="63">
        <v>78760</v>
      </c>
      <c r="O1090" s="63">
        <v>0</v>
      </c>
      <c r="P1090" s="65">
        <v>0</v>
      </c>
      <c r="Q1090" s="66">
        <f>SUM(J1090:P1090)</f>
        <v>337040</v>
      </c>
    </row>
    <row r="1091" spans="1:17" ht="13.5" thickBot="1">
      <c r="A1091" s="60" t="s">
        <v>10</v>
      </c>
      <c r="B1091" s="46">
        <v>89</v>
      </c>
      <c r="C1091" s="46">
        <v>100</v>
      </c>
      <c r="D1091" s="46">
        <v>0</v>
      </c>
      <c r="E1091" s="46">
        <v>212</v>
      </c>
      <c r="F1091" s="46">
        <v>137</v>
      </c>
      <c r="G1091" s="46">
        <v>0</v>
      </c>
      <c r="H1091" s="46">
        <v>0</v>
      </c>
      <c r="I1091" s="47">
        <f t="shared" ref="I1091" si="293">SUM(I1092:I1093)</f>
        <v>538</v>
      </c>
      <c r="J1091" s="46">
        <v>13416</v>
      </c>
      <c r="K1091" s="46">
        <v>15912</v>
      </c>
      <c r="L1091" s="46">
        <v>0</v>
      </c>
      <c r="M1091" s="46">
        <v>33384</v>
      </c>
      <c r="N1091" s="46">
        <v>22568</v>
      </c>
      <c r="O1091" s="46">
        <v>0</v>
      </c>
      <c r="P1091" s="48">
        <v>0</v>
      </c>
      <c r="Q1091" s="47">
        <f t="shared" ref="Q1091" si="294">SUM(Q1092:Q1093)</f>
        <v>85280</v>
      </c>
    </row>
    <row r="1092" spans="1:17" ht="25.5">
      <c r="A1092" s="61" t="s">
        <v>11</v>
      </c>
      <c r="B1092" s="62">
        <v>40</v>
      </c>
      <c r="C1092" s="63">
        <v>53</v>
      </c>
      <c r="D1092" s="63">
        <v>0</v>
      </c>
      <c r="E1092" s="63">
        <v>109</v>
      </c>
      <c r="F1092" s="63">
        <v>80</v>
      </c>
      <c r="G1092" s="63">
        <v>0</v>
      </c>
      <c r="H1092" s="63">
        <v>0</v>
      </c>
      <c r="I1092" s="64">
        <f>SUM(B1092:H1092)</f>
        <v>282</v>
      </c>
      <c r="J1092" s="62">
        <v>8320</v>
      </c>
      <c r="K1092" s="63">
        <v>11024</v>
      </c>
      <c r="L1092" s="63">
        <v>0</v>
      </c>
      <c r="M1092" s="63">
        <v>22672</v>
      </c>
      <c r="N1092" s="63">
        <v>16640</v>
      </c>
      <c r="O1092" s="63">
        <v>0</v>
      </c>
      <c r="P1092" s="65">
        <v>0</v>
      </c>
      <c r="Q1092" s="66">
        <f>SUM(J1092:P1092)</f>
        <v>58656</v>
      </c>
    </row>
    <row r="1093" spans="1:17" ht="26.25" thickBot="1">
      <c r="A1093" s="61" t="s">
        <v>12</v>
      </c>
      <c r="B1093" s="62">
        <v>49</v>
      </c>
      <c r="C1093" s="63">
        <v>47</v>
      </c>
      <c r="D1093" s="63">
        <v>0</v>
      </c>
      <c r="E1093" s="63">
        <v>103</v>
      </c>
      <c r="F1093" s="63">
        <v>57</v>
      </c>
      <c r="G1093" s="63">
        <v>0</v>
      </c>
      <c r="H1093" s="63">
        <v>0</v>
      </c>
      <c r="I1093" s="64">
        <f>SUM(B1093:H1093)</f>
        <v>256</v>
      </c>
      <c r="J1093" s="62">
        <v>5096</v>
      </c>
      <c r="K1093" s="63">
        <v>4888</v>
      </c>
      <c r="L1093" s="63">
        <v>0</v>
      </c>
      <c r="M1093" s="63">
        <v>10712</v>
      </c>
      <c r="N1093" s="63">
        <v>5928</v>
      </c>
      <c r="O1093" s="63">
        <v>0</v>
      </c>
      <c r="P1093" s="65">
        <v>0</v>
      </c>
      <c r="Q1093" s="66">
        <f>SUM(J1093:P1093)</f>
        <v>26624</v>
      </c>
    </row>
    <row r="1094" spans="1:17" ht="13.5" thickBot="1">
      <c r="A1094" s="60" t="s">
        <v>13</v>
      </c>
      <c r="B1094" s="46">
        <v>80</v>
      </c>
      <c r="C1094" s="46">
        <v>130</v>
      </c>
      <c r="D1094" s="46">
        <v>0</v>
      </c>
      <c r="E1094" s="46">
        <v>203</v>
      </c>
      <c r="F1094" s="46">
        <v>180</v>
      </c>
      <c r="G1094" s="46">
        <v>0</v>
      </c>
      <c r="H1094" s="46">
        <v>0</v>
      </c>
      <c r="I1094" s="47">
        <f t="shared" ref="I1094" si="295">SUM(I1095:I1096)</f>
        <v>593</v>
      </c>
      <c r="J1094" s="46">
        <v>16912</v>
      </c>
      <c r="K1094" s="46">
        <v>28388</v>
      </c>
      <c r="L1094" s="46">
        <v>0</v>
      </c>
      <c r="M1094" s="46">
        <v>45451</v>
      </c>
      <c r="N1094" s="46">
        <v>43790</v>
      </c>
      <c r="O1094" s="46">
        <v>0</v>
      </c>
      <c r="P1094" s="48">
        <v>0</v>
      </c>
      <c r="Q1094" s="47">
        <f t="shared" ref="Q1094" si="296">SUM(Q1095:Q1096)</f>
        <v>134541</v>
      </c>
    </row>
    <row r="1095" spans="1:17" ht="25.5">
      <c r="A1095" s="61" t="s">
        <v>14</v>
      </c>
      <c r="B1095" s="62">
        <v>32</v>
      </c>
      <c r="C1095" s="63">
        <v>58</v>
      </c>
      <c r="D1095" s="63">
        <v>0</v>
      </c>
      <c r="E1095" s="63">
        <v>98</v>
      </c>
      <c r="F1095" s="63">
        <v>110</v>
      </c>
      <c r="G1095" s="63">
        <v>0</v>
      </c>
      <c r="H1095" s="63">
        <v>0</v>
      </c>
      <c r="I1095" s="64">
        <f>SUM(B1095:H1095)</f>
        <v>298</v>
      </c>
      <c r="J1095" s="62">
        <v>9664</v>
      </c>
      <c r="K1095" s="63">
        <v>17516</v>
      </c>
      <c r="L1095" s="63">
        <v>0</v>
      </c>
      <c r="M1095" s="63">
        <v>29596</v>
      </c>
      <c r="N1095" s="63">
        <v>33220</v>
      </c>
      <c r="O1095" s="63">
        <v>0</v>
      </c>
      <c r="P1095" s="65">
        <v>0</v>
      </c>
      <c r="Q1095" s="66">
        <f>SUM(J1095:P1095)</f>
        <v>89996</v>
      </c>
    </row>
    <row r="1096" spans="1:17" ht="26.25" thickBot="1">
      <c r="A1096" s="61" t="s">
        <v>15</v>
      </c>
      <c r="B1096" s="62">
        <v>48</v>
      </c>
      <c r="C1096" s="63">
        <v>72</v>
      </c>
      <c r="D1096" s="63">
        <v>0</v>
      </c>
      <c r="E1096" s="63">
        <v>105</v>
      </c>
      <c r="F1096" s="63">
        <v>70</v>
      </c>
      <c r="G1096" s="63">
        <v>0</v>
      </c>
      <c r="H1096" s="63">
        <v>0</v>
      </c>
      <c r="I1096" s="64">
        <f>SUM(B1096:H1096)</f>
        <v>295</v>
      </c>
      <c r="J1096" s="62">
        <v>7248</v>
      </c>
      <c r="K1096" s="63">
        <v>10872</v>
      </c>
      <c r="L1096" s="63">
        <v>0</v>
      </c>
      <c r="M1096" s="63">
        <v>15855</v>
      </c>
      <c r="N1096" s="63">
        <v>10570</v>
      </c>
      <c r="O1096" s="63">
        <v>0</v>
      </c>
      <c r="P1096" s="65">
        <v>0</v>
      </c>
      <c r="Q1096" s="66">
        <f>SUM(J1096:P1096)</f>
        <v>44545</v>
      </c>
    </row>
    <row r="1097" spans="1:17" ht="13.5" thickBot="1">
      <c r="A1097" s="60" t="s">
        <v>16</v>
      </c>
      <c r="B1097" s="46">
        <v>159</v>
      </c>
      <c r="C1097" s="46">
        <v>348</v>
      </c>
      <c r="D1097" s="46">
        <v>0</v>
      </c>
      <c r="E1097" s="46">
        <v>764</v>
      </c>
      <c r="F1097" s="46">
        <v>363</v>
      </c>
      <c r="G1097" s="46">
        <v>0</v>
      </c>
      <c r="H1097" s="46">
        <v>0</v>
      </c>
      <c r="I1097" s="47">
        <f t="shared" ref="I1097" si="297">SUM(I1098:I1105)</f>
        <v>1634</v>
      </c>
      <c r="J1097" s="46">
        <v>35689</v>
      </c>
      <c r="K1097" s="46">
        <v>80861</v>
      </c>
      <c r="L1097" s="46">
        <v>0</v>
      </c>
      <c r="M1097" s="46">
        <v>180272</v>
      </c>
      <c r="N1097" s="46">
        <v>85314</v>
      </c>
      <c r="O1097" s="46">
        <v>0</v>
      </c>
      <c r="P1097" s="48">
        <v>0</v>
      </c>
      <c r="Q1097" s="47">
        <f t="shared" ref="Q1097" si="298">SUM(Q1098:Q1105)</f>
        <v>382136</v>
      </c>
    </row>
    <row r="1098" spans="1:17" ht="25.5">
      <c r="A1098" s="49" t="s">
        <v>100</v>
      </c>
      <c r="B1098" s="62">
        <v>10</v>
      </c>
      <c r="C1098" s="63">
        <v>19</v>
      </c>
      <c r="D1098" s="63">
        <v>0</v>
      </c>
      <c r="E1098" s="63">
        <v>14</v>
      </c>
      <c r="F1098" s="63">
        <v>9</v>
      </c>
      <c r="G1098" s="63">
        <v>0</v>
      </c>
      <c r="H1098" s="63">
        <v>0</v>
      </c>
      <c r="I1098" s="64">
        <f t="shared" ref="I1098:I1105" si="299">SUM(B1098:H1098)</f>
        <v>52</v>
      </c>
      <c r="J1098" s="62">
        <v>2600</v>
      </c>
      <c r="K1098" s="63">
        <v>4940</v>
      </c>
      <c r="L1098" s="63">
        <v>0</v>
      </c>
      <c r="M1098" s="63">
        <v>3640</v>
      </c>
      <c r="N1098" s="63">
        <v>2340</v>
      </c>
      <c r="O1098" s="63">
        <v>0</v>
      </c>
      <c r="P1098" s="65">
        <v>0</v>
      </c>
      <c r="Q1098" s="66">
        <f t="shared" ref="Q1098:Q1105" si="300">SUM(J1098:P1098)</f>
        <v>13520</v>
      </c>
    </row>
    <row r="1099" spans="1:17" ht="25.5">
      <c r="A1099" s="49" t="s">
        <v>101</v>
      </c>
      <c r="B1099" s="62">
        <v>3</v>
      </c>
      <c r="C1099" s="63">
        <v>13</v>
      </c>
      <c r="D1099" s="63">
        <v>0</v>
      </c>
      <c r="E1099" s="63">
        <v>10</v>
      </c>
      <c r="F1099" s="63">
        <v>9</v>
      </c>
      <c r="G1099" s="63">
        <v>0</v>
      </c>
      <c r="H1099" s="63">
        <v>0</v>
      </c>
      <c r="I1099" s="64">
        <f t="shared" si="299"/>
        <v>35</v>
      </c>
      <c r="J1099" s="62">
        <v>390</v>
      </c>
      <c r="K1099" s="63">
        <v>1690</v>
      </c>
      <c r="L1099" s="63">
        <v>0</v>
      </c>
      <c r="M1099" s="63">
        <v>1300</v>
      </c>
      <c r="N1099" s="63">
        <v>1170</v>
      </c>
      <c r="O1099" s="63">
        <v>0</v>
      </c>
      <c r="P1099" s="65">
        <v>0</v>
      </c>
      <c r="Q1099" s="66">
        <f t="shared" si="300"/>
        <v>4550</v>
      </c>
    </row>
    <row r="1100" spans="1:17" ht="25.5">
      <c r="A1100" s="49" t="s">
        <v>17</v>
      </c>
      <c r="B1100" s="62">
        <v>1</v>
      </c>
      <c r="C1100" s="63">
        <v>9</v>
      </c>
      <c r="D1100" s="63">
        <v>0</v>
      </c>
      <c r="E1100" s="63">
        <v>20</v>
      </c>
      <c r="F1100" s="63">
        <v>10</v>
      </c>
      <c r="G1100" s="63">
        <v>0</v>
      </c>
      <c r="H1100" s="63">
        <v>0</v>
      </c>
      <c r="I1100" s="64">
        <f t="shared" si="299"/>
        <v>40</v>
      </c>
      <c r="J1100" s="62">
        <v>400</v>
      </c>
      <c r="K1100" s="63">
        <v>3600</v>
      </c>
      <c r="L1100" s="63">
        <v>0</v>
      </c>
      <c r="M1100" s="63">
        <v>8000</v>
      </c>
      <c r="N1100" s="63">
        <v>4000</v>
      </c>
      <c r="O1100" s="63">
        <v>0</v>
      </c>
      <c r="P1100" s="65">
        <v>0</v>
      </c>
      <c r="Q1100" s="66">
        <f t="shared" si="300"/>
        <v>16000</v>
      </c>
    </row>
    <row r="1101" spans="1:17" ht="25.5">
      <c r="A1101" s="49" t="s">
        <v>18</v>
      </c>
      <c r="B1101" s="62">
        <v>91</v>
      </c>
      <c r="C1101" s="63">
        <v>154</v>
      </c>
      <c r="D1101" s="63">
        <v>0</v>
      </c>
      <c r="E1101" s="63">
        <v>364</v>
      </c>
      <c r="F1101" s="63">
        <v>172</v>
      </c>
      <c r="G1101" s="63">
        <v>0</v>
      </c>
      <c r="H1101" s="63">
        <v>0</v>
      </c>
      <c r="I1101" s="64">
        <f t="shared" si="299"/>
        <v>781</v>
      </c>
      <c r="J1101" s="62">
        <v>18200</v>
      </c>
      <c r="K1101" s="63">
        <v>30800</v>
      </c>
      <c r="L1101" s="63">
        <v>0</v>
      </c>
      <c r="M1101" s="63">
        <v>72800</v>
      </c>
      <c r="N1101" s="63">
        <v>34400</v>
      </c>
      <c r="O1101" s="63">
        <v>0</v>
      </c>
      <c r="P1101" s="65">
        <v>0</v>
      </c>
      <c r="Q1101" s="66">
        <f t="shared" si="300"/>
        <v>156200</v>
      </c>
    </row>
    <row r="1102" spans="1:17" ht="25.5">
      <c r="A1102" s="49" t="s">
        <v>19</v>
      </c>
      <c r="B1102" s="62">
        <v>8</v>
      </c>
      <c r="C1102" s="63">
        <v>16</v>
      </c>
      <c r="D1102" s="63">
        <v>0</v>
      </c>
      <c r="E1102" s="63">
        <v>27</v>
      </c>
      <c r="F1102" s="63">
        <v>20</v>
      </c>
      <c r="G1102" s="63">
        <v>0</v>
      </c>
      <c r="H1102" s="63">
        <v>0</v>
      </c>
      <c r="I1102" s="64">
        <f t="shared" si="299"/>
        <v>71</v>
      </c>
      <c r="J1102" s="62">
        <v>2432</v>
      </c>
      <c r="K1102" s="63">
        <v>4864</v>
      </c>
      <c r="L1102" s="63">
        <v>0</v>
      </c>
      <c r="M1102" s="63">
        <v>8208</v>
      </c>
      <c r="N1102" s="63">
        <v>6080</v>
      </c>
      <c r="O1102" s="63">
        <v>0</v>
      </c>
      <c r="P1102" s="65">
        <v>0</v>
      </c>
      <c r="Q1102" s="66">
        <f t="shared" si="300"/>
        <v>21584</v>
      </c>
    </row>
    <row r="1103" spans="1:17" ht="25.5">
      <c r="A1103" s="49" t="s">
        <v>20</v>
      </c>
      <c r="B1103" s="62">
        <v>1</v>
      </c>
      <c r="C1103" s="63">
        <v>6</v>
      </c>
      <c r="D1103" s="63">
        <v>0</v>
      </c>
      <c r="E1103" s="63">
        <v>7</v>
      </c>
      <c r="F1103" s="63">
        <v>7</v>
      </c>
      <c r="G1103" s="63">
        <v>0</v>
      </c>
      <c r="H1103" s="63">
        <v>0</v>
      </c>
      <c r="I1103" s="64">
        <f t="shared" si="299"/>
        <v>21</v>
      </c>
      <c r="J1103" s="62">
        <v>152</v>
      </c>
      <c r="K1103" s="63">
        <v>912</v>
      </c>
      <c r="L1103" s="63">
        <v>0</v>
      </c>
      <c r="M1103" s="63">
        <v>1064</v>
      </c>
      <c r="N1103" s="63">
        <v>1064</v>
      </c>
      <c r="O1103" s="63">
        <v>0</v>
      </c>
      <c r="P1103" s="65">
        <v>0</v>
      </c>
      <c r="Q1103" s="66">
        <f t="shared" si="300"/>
        <v>3192</v>
      </c>
    </row>
    <row r="1104" spans="1:17" ht="25.5">
      <c r="A1104" s="49" t="s">
        <v>21</v>
      </c>
      <c r="B1104" s="62">
        <v>2</v>
      </c>
      <c r="C1104" s="63">
        <v>8</v>
      </c>
      <c r="D1104" s="63">
        <v>0</v>
      </c>
      <c r="E1104" s="63">
        <v>26</v>
      </c>
      <c r="F1104" s="63">
        <v>12</v>
      </c>
      <c r="G1104" s="63">
        <v>0</v>
      </c>
      <c r="H1104" s="63">
        <v>0</v>
      </c>
      <c r="I1104" s="64">
        <f t="shared" si="299"/>
        <v>48</v>
      </c>
      <c r="J1104" s="62">
        <v>980</v>
      </c>
      <c r="K1104" s="63">
        <v>3920</v>
      </c>
      <c r="L1104" s="63">
        <v>0</v>
      </c>
      <c r="M1104" s="63">
        <v>12740</v>
      </c>
      <c r="N1104" s="63">
        <v>5880</v>
      </c>
      <c r="O1104" s="63">
        <v>0</v>
      </c>
      <c r="P1104" s="65">
        <v>0</v>
      </c>
      <c r="Q1104" s="66">
        <f t="shared" si="300"/>
        <v>23520</v>
      </c>
    </row>
    <row r="1105" spans="1:17" ht="26.25" thickBot="1">
      <c r="A1105" s="49" t="s">
        <v>22</v>
      </c>
      <c r="B1105" s="62">
        <v>43</v>
      </c>
      <c r="C1105" s="63">
        <v>123</v>
      </c>
      <c r="D1105" s="63">
        <v>0</v>
      </c>
      <c r="E1105" s="63">
        <v>296</v>
      </c>
      <c r="F1105" s="63">
        <v>124</v>
      </c>
      <c r="G1105" s="63">
        <v>0</v>
      </c>
      <c r="H1105" s="63">
        <v>0</v>
      </c>
      <c r="I1105" s="64">
        <f t="shared" si="299"/>
        <v>586</v>
      </c>
      <c r="J1105" s="62">
        <v>10535</v>
      </c>
      <c r="K1105" s="63">
        <v>30135</v>
      </c>
      <c r="L1105" s="63">
        <v>0</v>
      </c>
      <c r="M1105" s="63">
        <v>72520</v>
      </c>
      <c r="N1105" s="63">
        <v>30380</v>
      </c>
      <c r="O1105" s="63">
        <v>0</v>
      </c>
      <c r="P1105" s="65">
        <v>0</v>
      </c>
      <c r="Q1105" s="66">
        <f t="shared" si="300"/>
        <v>143570</v>
      </c>
    </row>
    <row r="1106" spans="1:17" ht="13.5" thickBot="1">
      <c r="A1106" s="60" t="s">
        <v>23</v>
      </c>
      <c r="B1106" s="46">
        <v>24</v>
      </c>
      <c r="C1106" s="46">
        <v>37</v>
      </c>
      <c r="D1106" s="46">
        <v>0</v>
      </c>
      <c r="E1106" s="46">
        <v>40</v>
      </c>
      <c r="F1106" s="46">
        <v>44</v>
      </c>
      <c r="G1106" s="46">
        <v>0</v>
      </c>
      <c r="H1106" s="46">
        <v>0</v>
      </c>
      <c r="I1106" s="47">
        <f t="shared" ref="I1106" si="301">SUM(I1107:I1108)</f>
        <v>145</v>
      </c>
      <c r="J1106" s="46">
        <v>9240</v>
      </c>
      <c r="K1106" s="46">
        <v>15120</v>
      </c>
      <c r="L1106" s="46">
        <v>0</v>
      </c>
      <c r="M1106" s="46">
        <v>17920</v>
      </c>
      <c r="N1106" s="46">
        <v>17360</v>
      </c>
      <c r="O1106" s="46">
        <v>0</v>
      </c>
      <c r="P1106" s="48">
        <v>0</v>
      </c>
      <c r="Q1106" s="47">
        <f t="shared" ref="Q1106" si="302">SUM(Q1107:Q1108)</f>
        <v>59640</v>
      </c>
    </row>
    <row r="1107" spans="1:17" ht="25.5">
      <c r="A1107" s="61" t="s">
        <v>24</v>
      </c>
      <c r="B1107" s="62">
        <v>9</v>
      </c>
      <c r="C1107" s="63">
        <v>17</v>
      </c>
      <c r="D1107" s="63">
        <v>0</v>
      </c>
      <c r="E1107" s="63">
        <v>24</v>
      </c>
      <c r="F1107" s="63">
        <v>18</v>
      </c>
      <c r="G1107" s="63">
        <v>0</v>
      </c>
      <c r="H1107" s="63">
        <v>0</v>
      </c>
      <c r="I1107" s="64">
        <f>SUM(B1107:H1107)</f>
        <v>68</v>
      </c>
      <c r="J1107" s="62">
        <v>5040</v>
      </c>
      <c r="K1107" s="63">
        <v>9520</v>
      </c>
      <c r="L1107" s="63">
        <v>0</v>
      </c>
      <c r="M1107" s="63">
        <v>13440</v>
      </c>
      <c r="N1107" s="63">
        <v>10080</v>
      </c>
      <c r="O1107" s="63">
        <v>0</v>
      </c>
      <c r="P1107" s="65">
        <v>0</v>
      </c>
      <c r="Q1107" s="66">
        <f>SUM(J1107:P1107)</f>
        <v>38080</v>
      </c>
    </row>
    <row r="1108" spans="1:17" ht="26.25" thickBot="1">
      <c r="A1108" s="61" t="s">
        <v>25</v>
      </c>
      <c r="B1108" s="62">
        <v>15</v>
      </c>
      <c r="C1108" s="63">
        <v>20</v>
      </c>
      <c r="D1108" s="63">
        <v>0</v>
      </c>
      <c r="E1108" s="63">
        <v>16</v>
      </c>
      <c r="F1108" s="63">
        <v>26</v>
      </c>
      <c r="G1108" s="63">
        <v>0</v>
      </c>
      <c r="H1108" s="63">
        <v>0</v>
      </c>
      <c r="I1108" s="64">
        <f>SUM(B1108:H1108)</f>
        <v>77</v>
      </c>
      <c r="J1108" s="62">
        <v>4200</v>
      </c>
      <c r="K1108" s="63">
        <v>5600</v>
      </c>
      <c r="L1108" s="63">
        <v>0</v>
      </c>
      <c r="M1108" s="63">
        <v>4480</v>
      </c>
      <c r="N1108" s="63">
        <v>7280</v>
      </c>
      <c r="O1108" s="63">
        <v>0</v>
      </c>
      <c r="P1108" s="65">
        <v>0</v>
      </c>
      <c r="Q1108" s="66">
        <f>SUM(J1108:P1108)</f>
        <v>21560</v>
      </c>
    </row>
    <row r="1109" spans="1:17" ht="13.5" thickBot="1">
      <c r="A1109" s="60" t="s">
        <v>26</v>
      </c>
      <c r="B1109" s="46">
        <v>8</v>
      </c>
      <c r="C1109" s="46">
        <v>11</v>
      </c>
      <c r="D1109" s="46">
        <v>0</v>
      </c>
      <c r="E1109" s="46">
        <v>18</v>
      </c>
      <c r="F1109" s="46">
        <v>10</v>
      </c>
      <c r="G1109" s="46">
        <v>0</v>
      </c>
      <c r="H1109" s="46">
        <v>0</v>
      </c>
      <c r="I1109" s="47">
        <f t="shared" ref="I1109" si="303">SUM(I1110:I1111)</f>
        <v>47</v>
      </c>
      <c r="J1109" s="46">
        <v>6300</v>
      </c>
      <c r="K1109" s="46">
        <v>9975</v>
      </c>
      <c r="L1109" s="46">
        <v>0</v>
      </c>
      <c r="M1109" s="46">
        <v>16800</v>
      </c>
      <c r="N1109" s="46">
        <v>8925</v>
      </c>
      <c r="O1109" s="46">
        <v>0</v>
      </c>
      <c r="P1109" s="48">
        <v>0</v>
      </c>
      <c r="Q1109" s="67">
        <f t="shared" ref="Q1109" si="304">SUM(Q1110:Q1111)</f>
        <v>42000</v>
      </c>
    </row>
    <row r="1110" spans="1:17" ht="25.5">
      <c r="A1110" s="61" t="s">
        <v>27</v>
      </c>
      <c r="B1110" s="62">
        <v>4</v>
      </c>
      <c r="C1110" s="63">
        <v>8</v>
      </c>
      <c r="D1110" s="63">
        <v>0</v>
      </c>
      <c r="E1110" s="63">
        <v>14</v>
      </c>
      <c r="F1110" s="63">
        <v>7</v>
      </c>
      <c r="G1110" s="63">
        <v>0</v>
      </c>
      <c r="H1110" s="63">
        <v>0</v>
      </c>
      <c r="I1110" s="64">
        <f>SUM(B1110:H1110)</f>
        <v>33</v>
      </c>
      <c r="J1110" s="62">
        <v>4200</v>
      </c>
      <c r="K1110" s="63">
        <v>8400</v>
      </c>
      <c r="L1110" s="63">
        <v>0</v>
      </c>
      <c r="M1110" s="63">
        <v>14700</v>
      </c>
      <c r="N1110" s="63">
        <v>7350</v>
      </c>
      <c r="O1110" s="63">
        <v>0</v>
      </c>
      <c r="P1110" s="65">
        <v>0</v>
      </c>
      <c r="Q1110" s="66">
        <f>SUM(J1110:P1110)</f>
        <v>34650</v>
      </c>
    </row>
    <row r="1111" spans="1:17" ht="26.25" thickBot="1">
      <c r="A1111" s="61" t="s">
        <v>28</v>
      </c>
      <c r="B1111" s="62">
        <v>4</v>
      </c>
      <c r="C1111" s="63">
        <v>3</v>
      </c>
      <c r="D1111" s="63">
        <v>0</v>
      </c>
      <c r="E1111" s="63">
        <v>4</v>
      </c>
      <c r="F1111" s="63">
        <v>3</v>
      </c>
      <c r="G1111" s="63">
        <v>0</v>
      </c>
      <c r="H1111" s="63">
        <v>0</v>
      </c>
      <c r="I1111" s="64">
        <f>SUM(B1111:H1111)</f>
        <v>14</v>
      </c>
      <c r="J1111" s="62">
        <v>2100</v>
      </c>
      <c r="K1111" s="63">
        <v>1575</v>
      </c>
      <c r="L1111" s="63">
        <v>0</v>
      </c>
      <c r="M1111" s="63">
        <v>2100</v>
      </c>
      <c r="N1111" s="63">
        <v>1575</v>
      </c>
      <c r="O1111" s="63">
        <v>0</v>
      </c>
      <c r="P1111" s="65">
        <v>0</v>
      </c>
      <c r="Q1111" s="66">
        <f>SUM(J1111:P1111)</f>
        <v>7350</v>
      </c>
    </row>
    <row r="1112" spans="1:17" ht="26.25" thickBot="1">
      <c r="A1112" s="60" t="s">
        <v>29</v>
      </c>
      <c r="B1112" s="46">
        <v>360</v>
      </c>
      <c r="C1112" s="46">
        <v>441</v>
      </c>
      <c r="D1112" s="46">
        <v>0</v>
      </c>
      <c r="E1112" s="46">
        <v>436</v>
      </c>
      <c r="F1112" s="46">
        <v>163</v>
      </c>
      <c r="G1112" s="46">
        <v>0</v>
      </c>
      <c r="H1112" s="46">
        <v>0</v>
      </c>
      <c r="I1112" s="47">
        <f t="shared" ref="I1112" si="305">SUM(I1113:I1114)</f>
        <v>1400</v>
      </c>
      <c r="J1112" s="46">
        <v>10470</v>
      </c>
      <c r="K1112" s="46">
        <v>12570</v>
      </c>
      <c r="L1112" s="46">
        <v>0</v>
      </c>
      <c r="M1112" s="46">
        <v>12240</v>
      </c>
      <c r="N1112" s="46">
        <v>4290</v>
      </c>
      <c r="O1112" s="46">
        <v>0</v>
      </c>
      <c r="P1112" s="48">
        <v>0</v>
      </c>
      <c r="Q1112" s="47">
        <f t="shared" ref="Q1112" si="306">SUM(Q1113:Q1114)</f>
        <v>39570</v>
      </c>
    </row>
    <row r="1113" spans="1:17" ht="25.5">
      <c r="A1113" s="49" t="s">
        <v>30</v>
      </c>
      <c r="B1113" s="62">
        <v>338</v>
      </c>
      <c r="C1113" s="63">
        <v>397</v>
      </c>
      <c r="D1113" s="63">
        <v>0</v>
      </c>
      <c r="E1113" s="63">
        <v>380</v>
      </c>
      <c r="F1113" s="63">
        <v>123</v>
      </c>
      <c r="G1113" s="63">
        <v>0</v>
      </c>
      <c r="H1113" s="63">
        <v>0</v>
      </c>
      <c r="I1113" s="64">
        <f>SUM(B1113:H1113)</f>
        <v>1238</v>
      </c>
      <c r="J1113" s="62">
        <v>10140</v>
      </c>
      <c r="K1113" s="63">
        <v>11910</v>
      </c>
      <c r="L1113" s="63">
        <v>0</v>
      </c>
      <c r="M1113" s="63">
        <v>11400</v>
      </c>
      <c r="N1113" s="63">
        <v>3690</v>
      </c>
      <c r="O1113" s="63">
        <v>0</v>
      </c>
      <c r="P1113" s="65">
        <v>0</v>
      </c>
      <c r="Q1113" s="66">
        <f>SUM(J1113:P1113)</f>
        <v>37140</v>
      </c>
    </row>
    <row r="1114" spans="1:17" ht="26.25" thickBot="1">
      <c r="A1114" s="49" t="s">
        <v>102</v>
      </c>
      <c r="B1114" s="62">
        <v>22</v>
      </c>
      <c r="C1114" s="63">
        <v>44</v>
      </c>
      <c r="D1114" s="63">
        <v>0</v>
      </c>
      <c r="E1114" s="63">
        <v>56</v>
      </c>
      <c r="F1114" s="63">
        <v>40</v>
      </c>
      <c r="G1114" s="63">
        <v>0</v>
      </c>
      <c r="H1114" s="63">
        <v>0</v>
      </c>
      <c r="I1114" s="64">
        <f>SUM(B1114:H1114)</f>
        <v>162</v>
      </c>
      <c r="J1114" s="62">
        <v>330</v>
      </c>
      <c r="K1114" s="63">
        <v>660</v>
      </c>
      <c r="L1114" s="63">
        <v>0</v>
      </c>
      <c r="M1114" s="63">
        <v>840</v>
      </c>
      <c r="N1114" s="63">
        <v>600</v>
      </c>
      <c r="O1114" s="63">
        <v>0</v>
      </c>
      <c r="P1114" s="65">
        <v>0</v>
      </c>
      <c r="Q1114" s="66">
        <f>SUM(J1114:P1114)</f>
        <v>2430</v>
      </c>
    </row>
    <row r="1115" spans="1:17" ht="26.25" thickBot="1">
      <c r="A1115" s="60" t="s">
        <v>32</v>
      </c>
      <c r="B1115" s="46">
        <v>2951</v>
      </c>
      <c r="C1115" s="46">
        <v>5208</v>
      </c>
      <c r="D1115" s="46">
        <v>0</v>
      </c>
      <c r="E1115" s="46">
        <v>6938</v>
      </c>
      <c r="F1115" s="46">
        <v>4999</v>
      </c>
      <c r="G1115" s="46">
        <v>0</v>
      </c>
      <c r="H1115" s="46">
        <v>0</v>
      </c>
      <c r="I1115" s="47">
        <f t="shared" ref="I1115" si="307">SUM(I1116:I1119)</f>
        <v>20096</v>
      </c>
      <c r="J1115" s="46">
        <v>227115</v>
      </c>
      <c r="K1115" s="46">
        <v>391140</v>
      </c>
      <c r="L1115" s="46">
        <v>0</v>
      </c>
      <c r="M1115" s="46">
        <v>536985</v>
      </c>
      <c r="N1115" s="46">
        <v>353985</v>
      </c>
      <c r="O1115" s="46">
        <v>0</v>
      </c>
      <c r="P1115" s="48">
        <v>0</v>
      </c>
      <c r="Q1115" s="67">
        <f t="shared" ref="Q1115" si="308">SUM(Q1116:Q1119)</f>
        <v>1509225</v>
      </c>
    </row>
    <row r="1116" spans="1:17" ht="25.5">
      <c r="A1116" s="61" t="s">
        <v>33</v>
      </c>
      <c r="B1116" s="62">
        <v>871</v>
      </c>
      <c r="C1116" s="63">
        <v>1931</v>
      </c>
      <c r="D1116" s="63">
        <v>0</v>
      </c>
      <c r="E1116" s="63">
        <v>1856</v>
      </c>
      <c r="F1116" s="63">
        <v>1507</v>
      </c>
      <c r="G1116" s="63">
        <v>0</v>
      </c>
      <c r="H1116" s="63">
        <v>0</v>
      </c>
      <c r="I1116" s="64">
        <f>SUM(B1116:H1116)</f>
        <v>6165</v>
      </c>
      <c r="J1116" s="62">
        <v>52260</v>
      </c>
      <c r="K1116" s="63">
        <v>115860</v>
      </c>
      <c r="L1116" s="63">
        <v>0</v>
      </c>
      <c r="M1116" s="63">
        <v>111360</v>
      </c>
      <c r="N1116" s="63">
        <v>90420</v>
      </c>
      <c r="O1116" s="63">
        <v>0</v>
      </c>
      <c r="P1116" s="65">
        <v>0</v>
      </c>
      <c r="Q1116" s="66">
        <f>SUM(J1116:P1116)</f>
        <v>369900</v>
      </c>
    </row>
    <row r="1117" spans="1:17" ht="25.5">
      <c r="A1117" s="61" t="s">
        <v>34</v>
      </c>
      <c r="B1117" s="62">
        <v>34</v>
      </c>
      <c r="C1117" s="63">
        <v>65</v>
      </c>
      <c r="D1117" s="63">
        <v>0</v>
      </c>
      <c r="E1117" s="63">
        <v>101</v>
      </c>
      <c r="F1117" s="63">
        <v>228</v>
      </c>
      <c r="G1117" s="63">
        <v>0</v>
      </c>
      <c r="H1117" s="63">
        <v>0</v>
      </c>
      <c r="I1117" s="64">
        <f>SUM(B1117:H1117)</f>
        <v>428</v>
      </c>
      <c r="J1117" s="62">
        <v>1020</v>
      </c>
      <c r="K1117" s="63">
        <v>1950</v>
      </c>
      <c r="L1117" s="63">
        <v>0</v>
      </c>
      <c r="M1117" s="63">
        <v>3030</v>
      </c>
      <c r="N1117" s="63">
        <v>6840</v>
      </c>
      <c r="O1117" s="63">
        <v>0</v>
      </c>
      <c r="P1117" s="65">
        <v>0</v>
      </c>
      <c r="Q1117" s="66">
        <f>SUM(J1117:P1117)</f>
        <v>12840</v>
      </c>
    </row>
    <row r="1118" spans="1:17" ht="25.5">
      <c r="A1118" s="49" t="s">
        <v>35</v>
      </c>
      <c r="B1118" s="62">
        <v>1817</v>
      </c>
      <c r="C1118" s="63">
        <v>2862</v>
      </c>
      <c r="D1118" s="63">
        <v>0</v>
      </c>
      <c r="E1118" s="63">
        <v>4410</v>
      </c>
      <c r="F1118" s="63">
        <v>2441</v>
      </c>
      <c r="G1118" s="63">
        <v>0</v>
      </c>
      <c r="H1118" s="63">
        <v>0</v>
      </c>
      <c r="I1118" s="64">
        <f>SUM(B1118:H1118)</f>
        <v>11530</v>
      </c>
      <c r="J1118" s="62">
        <v>163530</v>
      </c>
      <c r="K1118" s="63">
        <v>257580</v>
      </c>
      <c r="L1118" s="63">
        <v>0</v>
      </c>
      <c r="M1118" s="63">
        <v>396900</v>
      </c>
      <c r="N1118" s="63">
        <v>219690</v>
      </c>
      <c r="O1118" s="63">
        <v>0</v>
      </c>
      <c r="P1118" s="65">
        <v>0</v>
      </c>
      <c r="Q1118" s="66">
        <f>SUM(J1118:P1118)</f>
        <v>1037700</v>
      </c>
    </row>
    <row r="1119" spans="1:17" ht="26.25" thickBot="1">
      <c r="A1119" s="49" t="s">
        <v>36</v>
      </c>
      <c r="B1119" s="62">
        <v>229</v>
      </c>
      <c r="C1119" s="63">
        <v>350</v>
      </c>
      <c r="D1119" s="63">
        <v>0</v>
      </c>
      <c r="E1119" s="63">
        <v>571</v>
      </c>
      <c r="F1119" s="63">
        <v>823</v>
      </c>
      <c r="G1119" s="63">
        <v>0</v>
      </c>
      <c r="H1119" s="63">
        <v>0</v>
      </c>
      <c r="I1119" s="64">
        <f>SUM(B1119:H1119)</f>
        <v>1973</v>
      </c>
      <c r="J1119" s="62">
        <v>10305</v>
      </c>
      <c r="K1119" s="63">
        <v>15750</v>
      </c>
      <c r="L1119" s="63">
        <v>0</v>
      </c>
      <c r="M1119" s="63">
        <v>25695</v>
      </c>
      <c r="N1119" s="63">
        <v>37035</v>
      </c>
      <c r="O1119" s="63">
        <v>0</v>
      </c>
      <c r="P1119" s="65">
        <v>0</v>
      </c>
      <c r="Q1119" s="66">
        <f>SUM(J1119:P1119)</f>
        <v>88785</v>
      </c>
    </row>
    <row r="1120" spans="1:17" ht="26.25" thickBot="1">
      <c r="A1120" s="60" t="s">
        <v>37</v>
      </c>
      <c r="B1120" s="46">
        <v>23</v>
      </c>
      <c r="C1120" s="46">
        <v>81</v>
      </c>
      <c r="D1120" s="46">
        <v>0</v>
      </c>
      <c r="E1120" s="46">
        <v>97</v>
      </c>
      <c r="F1120" s="46">
        <v>48</v>
      </c>
      <c r="G1120" s="46">
        <v>0</v>
      </c>
      <c r="H1120" s="46">
        <v>0</v>
      </c>
      <c r="I1120" s="47">
        <f t="shared" ref="I1120" si="309">SUM(I1121:I1122)</f>
        <v>249</v>
      </c>
      <c r="J1120" s="46">
        <v>3740</v>
      </c>
      <c r="K1120" s="46">
        <v>12665</v>
      </c>
      <c r="L1120" s="46">
        <v>0</v>
      </c>
      <c r="M1120" s="46">
        <v>14450</v>
      </c>
      <c r="N1120" s="46">
        <v>7140</v>
      </c>
      <c r="O1120" s="46">
        <v>0</v>
      </c>
      <c r="P1120" s="48">
        <v>0</v>
      </c>
      <c r="Q1120" s="67">
        <f t="shared" ref="Q1120" si="310">SUM(Q1121:Q1122)</f>
        <v>37995</v>
      </c>
    </row>
    <row r="1121" spans="1:17" ht="25.5">
      <c r="A1121" s="61" t="s">
        <v>38</v>
      </c>
      <c r="B1121" s="62">
        <v>21</v>
      </c>
      <c r="C1121" s="63">
        <v>68</v>
      </c>
      <c r="D1121" s="63">
        <v>0</v>
      </c>
      <c r="E1121" s="63">
        <v>73</v>
      </c>
      <c r="F1121" s="63">
        <v>36</v>
      </c>
      <c r="G1121" s="63">
        <v>0</v>
      </c>
      <c r="H1121" s="63">
        <v>0</v>
      </c>
      <c r="I1121" s="64">
        <f>SUM(B1121:H1121)</f>
        <v>198</v>
      </c>
      <c r="J1121" s="62">
        <v>3570</v>
      </c>
      <c r="K1121" s="63">
        <v>11560</v>
      </c>
      <c r="L1121" s="63">
        <v>0</v>
      </c>
      <c r="M1121" s="63">
        <v>12410</v>
      </c>
      <c r="N1121" s="63">
        <v>6120</v>
      </c>
      <c r="O1121" s="63">
        <v>0</v>
      </c>
      <c r="P1121" s="65">
        <v>0</v>
      </c>
      <c r="Q1121" s="66">
        <f>SUM(J1121:P1121)</f>
        <v>33660</v>
      </c>
    </row>
    <row r="1122" spans="1:17" ht="26.25" thickBot="1">
      <c r="A1122" s="61" t="s">
        <v>39</v>
      </c>
      <c r="B1122" s="62">
        <v>2</v>
      </c>
      <c r="C1122" s="63">
        <v>13</v>
      </c>
      <c r="D1122" s="63">
        <v>0</v>
      </c>
      <c r="E1122" s="63">
        <v>24</v>
      </c>
      <c r="F1122" s="63">
        <v>12</v>
      </c>
      <c r="G1122" s="63">
        <v>0</v>
      </c>
      <c r="H1122" s="63">
        <v>0</v>
      </c>
      <c r="I1122" s="64">
        <f>SUM(B1122:H1122)</f>
        <v>51</v>
      </c>
      <c r="J1122" s="62">
        <v>170</v>
      </c>
      <c r="K1122" s="63">
        <v>1105</v>
      </c>
      <c r="L1122" s="63">
        <v>0</v>
      </c>
      <c r="M1122" s="63">
        <v>2040</v>
      </c>
      <c r="N1122" s="63">
        <v>1020</v>
      </c>
      <c r="O1122" s="63">
        <v>0</v>
      </c>
      <c r="P1122" s="65">
        <v>0</v>
      </c>
      <c r="Q1122" s="66">
        <f>SUM(J1122:P1122)</f>
        <v>4335</v>
      </c>
    </row>
    <row r="1123" spans="1:17" ht="26.25" thickBot="1">
      <c r="A1123" s="60" t="s">
        <v>40</v>
      </c>
      <c r="B1123" s="46">
        <v>45</v>
      </c>
      <c r="C1123" s="46">
        <v>182</v>
      </c>
      <c r="D1123" s="46">
        <v>0</v>
      </c>
      <c r="E1123" s="46">
        <v>163</v>
      </c>
      <c r="F1123" s="46">
        <v>148</v>
      </c>
      <c r="G1123" s="46">
        <v>0</v>
      </c>
      <c r="H1123" s="46">
        <v>0</v>
      </c>
      <c r="I1123" s="47">
        <f t="shared" ref="I1123" si="311">SUM(I1124:I1125)</f>
        <v>538</v>
      </c>
      <c r="J1123" s="46">
        <v>9960</v>
      </c>
      <c r="K1123" s="46">
        <v>41160</v>
      </c>
      <c r="L1123" s="46">
        <v>0</v>
      </c>
      <c r="M1123" s="46">
        <v>36600</v>
      </c>
      <c r="N1123" s="46">
        <v>29040</v>
      </c>
      <c r="O1123" s="46">
        <v>0</v>
      </c>
      <c r="P1123" s="48">
        <v>0</v>
      </c>
      <c r="Q1123" s="47">
        <f t="shared" ref="Q1123" si="312">SUM(Q1124:Q1125)</f>
        <v>116760</v>
      </c>
    </row>
    <row r="1124" spans="1:17" ht="25.5">
      <c r="A1124" s="61" t="s">
        <v>41</v>
      </c>
      <c r="B1124" s="62">
        <v>38</v>
      </c>
      <c r="C1124" s="63">
        <v>161</v>
      </c>
      <c r="D1124" s="63">
        <v>0</v>
      </c>
      <c r="E1124" s="63">
        <v>142</v>
      </c>
      <c r="F1124" s="63">
        <v>94</v>
      </c>
      <c r="G1124" s="63">
        <v>0</v>
      </c>
      <c r="H1124" s="63">
        <v>0</v>
      </c>
      <c r="I1124" s="64">
        <f>SUM(B1124:H1124)</f>
        <v>435</v>
      </c>
      <c r="J1124" s="62">
        <v>9120</v>
      </c>
      <c r="K1124" s="63">
        <v>38640</v>
      </c>
      <c r="L1124" s="63">
        <v>0</v>
      </c>
      <c r="M1124" s="63">
        <v>34080</v>
      </c>
      <c r="N1124" s="63">
        <v>22560</v>
      </c>
      <c r="O1124" s="63">
        <v>0</v>
      </c>
      <c r="P1124" s="65">
        <v>0</v>
      </c>
      <c r="Q1124" s="66">
        <f>SUM(J1124:P1124)</f>
        <v>104400</v>
      </c>
    </row>
    <row r="1125" spans="1:17" ht="26.25" thickBot="1">
      <c r="A1125" s="61" t="s">
        <v>42</v>
      </c>
      <c r="B1125" s="62">
        <v>7</v>
      </c>
      <c r="C1125" s="63">
        <v>21</v>
      </c>
      <c r="D1125" s="63">
        <v>0</v>
      </c>
      <c r="E1125" s="63">
        <v>21</v>
      </c>
      <c r="F1125" s="63">
        <v>54</v>
      </c>
      <c r="G1125" s="63">
        <v>0</v>
      </c>
      <c r="H1125" s="63">
        <v>0</v>
      </c>
      <c r="I1125" s="64">
        <f>SUM(B1125:H1125)</f>
        <v>103</v>
      </c>
      <c r="J1125" s="62">
        <v>840</v>
      </c>
      <c r="K1125" s="63">
        <v>2520</v>
      </c>
      <c r="L1125" s="63">
        <v>0</v>
      </c>
      <c r="M1125" s="63">
        <v>2520</v>
      </c>
      <c r="N1125" s="63">
        <v>6480</v>
      </c>
      <c r="O1125" s="63">
        <v>0</v>
      </c>
      <c r="P1125" s="65">
        <v>0</v>
      </c>
      <c r="Q1125" s="66">
        <f>SUM(J1125:P1125)</f>
        <v>12360</v>
      </c>
    </row>
    <row r="1126" spans="1:17" ht="26.25" thickBot="1">
      <c r="A1126" s="60" t="s">
        <v>43</v>
      </c>
      <c r="B1126" s="46">
        <v>60</v>
      </c>
      <c r="C1126" s="46">
        <v>283</v>
      </c>
      <c r="D1126" s="46">
        <v>0</v>
      </c>
      <c r="E1126" s="46">
        <v>280</v>
      </c>
      <c r="F1126" s="46">
        <v>166</v>
      </c>
      <c r="G1126" s="46">
        <v>0</v>
      </c>
      <c r="H1126" s="46">
        <v>0</v>
      </c>
      <c r="I1126" s="47">
        <f t="shared" ref="I1126" si="313">SUM(I1127:I1134)</f>
        <v>789</v>
      </c>
      <c r="J1126" s="46">
        <v>13521</v>
      </c>
      <c r="K1126" s="46">
        <v>68931</v>
      </c>
      <c r="L1126" s="46">
        <v>0</v>
      </c>
      <c r="M1126" s="46">
        <v>70730</v>
      </c>
      <c r="N1126" s="46">
        <v>39800</v>
      </c>
      <c r="O1126" s="46">
        <v>0</v>
      </c>
      <c r="P1126" s="48">
        <v>0</v>
      </c>
      <c r="Q1126" s="47">
        <f t="shared" ref="Q1126" si="314">SUM(Q1127:Q1134)</f>
        <v>192982</v>
      </c>
    </row>
    <row r="1127" spans="1:17" ht="25.5">
      <c r="A1127" s="49" t="s">
        <v>103</v>
      </c>
      <c r="B1127" s="62">
        <v>11</v>
      </c>
      <c r="C1127" s="63">
        <v>38</v>
      </c>
      <c r="D1127" s="63">
        <v>0</v>
      </c>
      <c r="E1127" s="63">
        <v>27</v>
      </c>
      <c r="F1127" s="63">
        <v>13</v>
      </c>
      <c r="G1127" s="63">
        <v>0</v>
      </c>
      <c r="H1127" s="63">
        <v>0</v>
      </c>
      <c r="I1127" s="64">
        <f t="shared" ref="I1127:I1134" si="315">SUM(B1127:H1127)</f>
        <v>89</v>
      </c>
      <c r="J1127" s="62">
        <v>2134</v>
      </c>
      <c r="K1127" s="63">
        <v>7372</v>
      </c>
      <c r="L1127" s="63">
        <v>0</v>
      </c>
      <c r="M1127" s="63">
        <v>5238</v>
      </c>
      <c r="N1127" s="63">
        <v>2522</v>
      </c>
      <c r="O1127" s="63">
        <v>0</v>
      </c>
      <c r="P1127" s="65">
        <v>0</v>
      </c>
      <c r="Q1127" s="66">
        <f t="shared" ref="Q1127:Q1134" si="316">SUM(J1127:P1127)</f>
        <v>17266</v>
      </c>
    </row>
    <row r="1128" spans="1:17" ht="25.5">
      <c r="A1128" s="49" t="s">
        <v>104</v>
      </c>
      <c r="B1128" s="62">
        <v>1</v>
      </c>
      <c r="C1128" s="63">
        <v>2</v>
      </c>
      <c r="D1128" s="63">
        <v>0</v>
      </c>
      <c r="E1128" s="63">
        <v>1</v>
      </c>
      <c r="F1128" s="63">
        <v>4</v>
      </c>
      <c r="G1128" s="63">
        <v>0</v>
      </c>
      <c r="H1128" s="63">
        <v>0</v>
      </c>
      <c r="I1128" s="64">
        <f t="shared" si="315"/>
        <v>8</v>
      </c>
      <c r="J1128" s="62">
        <v>97</v>
      </c>
      <c r="K1128" s="63">
        <v>194</v>
      </c>
      <c r="L1128" s="63">
        <v>0</v>
      </c>
      <c r="M1128" s="63">
        <v>97</v>
      </c>
      <c r="N1128" s="63">
        <v>388</v>
      </c>
      <c r="O1128" s="63">
        <v>0</v>
      </c>
      <c r="P1128" s="65">
        <v>0</v>
      </c>
      <c r="Q1128" s="66">
        <f t="shared" si="316"/>
        <v>776</v>
      </c>
    </row>
    <row r="1129" spans="1:17" ht="25.5">
      <c r="A1129" s="49" t="s">
        <v>44</v>
      </c>
      <c r="B1129" s="62">
        <v>10</v>
      </c>
      <c r="C1129" s="63">
        <v>42</v>
      </c>
      <c r="D1129" s="63">
        <v>0</v>
      </c>
      <c r="E1129" s="63">
        <v>46</v>
      </c>
      <c r="F1129" s="63">
        <v>22</v>
      </c>
      <c r="G1129" s="63">
        <v>0</v>
      </c>
      <c r="H1129" s="63">
        <v>0</v>
      </c>
      <c r="I1129" s="64">
        <f t="shared" si="315"/>
        <v>120</v>
      </c>
      <c r="J1129" s="62">
        <v>3000</v>
      </c>
      <c r="K1129" s="63">
        <v>12600</v>
      </c>
      <c r="L1129" s="63">
        <v>0</v>
      </c>
      <c r="M1129" s="63">
        <v>13800</v>
      </c>
      <c r="N1129" s="63">
        <v>6600</v>
      </c>
      <c r="O1129" s="63">
        <v>0</v>
      </c>
      <c r="P1129" s="65">
        <v>0</v>
      </c>
      <c r="Q1129" s="66">
        <f t="shared" si="316"/>
        <v>36000</v>
      </c>
    </row>
    <row r="1130" spans="1:17" ht="25.5">
      <c r="A1130" s="49" t="s">
        <v>45</v>
      </c>
      <c r="B1130" s="62">
        <v>11</v>
      </c>
      <c r="C1130" s="63">
        <v>21</v>
      </c>
      <c r="D1130" s="63">
        <v>0</v>
      </c>
      <c r="E1130" s="63">
        <v>28</v>
      </c>
      <c r="F1130" s="63">
        <v>17</v>
      </c>
      <c r="G1130" s="63">
        <v>0</v>
      </c>
      <c r="H1130" s="63">
        <v>0</v>
      </c>
      <c r="I1130" s="64">
        <f t="shared" si="315"/>
        <v>77</v>
      </c>
      <c r="J1130" s="62">
        <v>1650</v>
      </c>
      <c r="K1130" s="63">
        <v>3150</v>
      </c>
      <c r="L1130" s="63">
        <v>0</v>
      </c>
      <c r="M1130" s="63">
        <v>4200</v>
      </c>
      <c r="N1130" s="63">
        <v>2550</v>
      </c>
      <c r="O1130" s="63">
        <v>0</v>
      </c>
      <c r="P1130" s="65">
        <v>0</v>
      </c>
      <c r="Q1130" s="66">
        <f t="shared" si="316"/>
        <v>11550</v>
      </c>
    </row>
    <row r="1131" spans="1:17" ht="25.5">
      <c r="A1131" s="49" t="s">
        <v>105</v>
      </c>
      <c r="B1131" s="62">
        <v>15</v>
      </c>
      <c r="C1131" s="63">
        <v>82</v>
      </c>
      <c r="D1131" s="63">
        <v>0</v>
      </c>
      <c r="E1131" s="63">
        <v>61</v>
      </c>
      <c r="F1131" s="63">
        <v>41</v>
      </c>
      <c r="G1131" s="63">
        <v>0</v>
      </c>
      <c r="H1131" s="63">
        <v>0</v>
      </c>
      <c r="I1131" s="64">
        <f t="shared" si="315"/>
        <v>199</v>
      </c>
      <c r="J1131" s="62">
        <v>3450</v>
      </c>
      <c r="K1131" s="63">
        <v>18860</v>
      </c>
      <c r="L1131" s="63">
        <v>0</v>
      </c>
      <c r="M1131" s="63">
        <v>14030</v>
      </c>
      <c r="N1131" s="63">
        <v>9430</v>
      </c>
      <c r="O1131" s="63">
        <v>0</v>
      </c>
      <c r="P1131" s="65">
        <v>0</v>
      </c>
      <c r="Q1131" s="66">
        <f t="shared" si="316"/>
        <v>45770</v>
      </c>
    </row>
    <row r="1132" spans="1:17" ht="25.5">
      <c r="A1132" s="49" t="s">
        <v>106</v>
      </c>
      <c r="B1132" s="62">
        <v>2</v>
      </c>
      <c r="C1132" s="63">
        <v>1</v>
      </c>
      <c r="D1132" s="63">
        <v>0</v>
      </c>
      <c r="E1132" s="63">
        <v>7</v>
      </c>
      <c r="F1132" s="63">
        <v>8</v>
      </c>
      <c r="G1132" s="63">
        <v>0</v>
      </c>
      <c r="H1132" s="63">
        <v>0</v>
      </c>
      <c r="I1132" s="64">
        <f t="shared" si="315"/>
        <v>18</v>
      </c>
      <c r="J1132" s="62">
        <v>230</v>
      </c>
      <c r="K1132" s="63">
        <v>115</v>
      </c>
      <c r="L1132" s="63">
        <v>0</v>
      </c>
      <c r="M1132" s="63">
        <v>805</v>
      </c>
      <c r="N1132" s="63">
        <v>920</v>
      </c>
      <c r="O1132" s="63">
        <v>0</v>
      </c>
      <c r="P1132" s="65">
        <v>0</v>
      </c>
      <c r="Q1132" s="66">
        <f t="shared" si="316"/>
        <v>2070</v>
      </c>
    </row>
    <row r="1133" spans="1:17" ht="25.5">
      <c r="A1133" s="49" t="s">
        <v>46</v>
      </c>
      <c r="B1133" s="62">
        <v>6</v>
      </c>
      <c r="C1133" s="63">
        <v>47</v>
      </c>
      <c r="D1133" s="63">
        <v>0</v>
      </c>
      <c r="E1133" s="63">
        <v>66</v>
      </c>
      <c r="F1133" s="63">
        <v>33</v>
      </c>
      <c r="G1133" s="63">
        <v>0</v>
      </c>
      <c r="H1133" s="63">
        <v>0</v>
      </c>
      <c r="I1133" s="64">
        <f t="shared" si="315"/>
        <v>152</v>
      </c>
      <c r="J1133" s="62">
        <v>2220</v>
      </c>
      <c r="K1133" s="63">
        <v>17390</v>
      </c>
      <c r="L1133" s="63">
        <v>0</v>
      </c>
      <c r="M1133" s="63">
        <v>24420</v>
      </c>
      <c r="N1133" s="63">
        <v>12210</v>
      </c>
      <c r="O1133" s="63">
        <v>0</v>
      </c>
      <c r="P1133" s="65">
        <v>0</v>
      </c>
      <c r="Q1133" s="66">
        <f t="shared" si="316"/>
        <v>56240</v>
      </c>
    </row>
    <row r="1134" spans="1:17" ht="26.25" thickBot="1">
      <c r="A1134" s="49" t="s">
        <v>47</v>
      </c>
      <c r="B1134" s="62">
        <v>4</v>
      </c>
      <c r="C1134" s="63">
        <v>50</v>
      </c>
      <c r="D1134" s="63">
        <v>0</v>
      </c>
      <c r="E1134" s="63">
        <v>44</v>
      </c>
      <c r="F1134" s="63">
        <v>28</v>
      </c>
      <c r="G1134" s="63">
        <v>0</v>
      </c>
      <c r="H1134" s="63">
        <v>0</v>
      </c>
      <c r="I1134" s="64">
        <f t="shared" si="315"/>
        <v>126</v>
      </c>
      <c r="J1134" s="62">
        <v>740</v>
      </c>
      <c r="K1134" s="63">
        <v>9250</v>
      </c>
      <c r="L1134" s="63">
        <v>0</v>
      </c>
      <c r="M1134" s="63">
        <v>8140</v>
      </c>
      <c r="N1134" s="63">
        <v>5180</v>
      </c>
      <c r="O1134" s="63">
        <v>0</v>
      </c>
      <c r="P1134" s="65">
        <v>0</v>
      </c>
      <c r="Q1134" s="66">
        <f t="shared" si="316"/>
        <v>23310</v>
      </c>
    </row>
    <row r="1135" spans="1:17" ht="26.25" thickBot="1">
      <c r="A1135" s="60" t="s">
        <v>48</v>
      </c>
      <c r="B1135" s="46">
        <v>22</v>
      </c>
      <c r="C1135" s="46">
        <v>102</v>
      </c>
      <c r="D1135" s="46">
        <v>0</v>
      </c>
      <c r="E1135" s="46">
        <v>68</v>
      </c>
      <c r="F1135" s="46">
        <v>72</v>
      </c>
      <c r="G1135" s="46">
        <v>0</v>
      </c>
      <c r="H1135" s="46">
        <v>0</v>
      </c>
      <c r="I1135" s="47">
        <f t="shared" ref="I1135" si="317">SUM(I1136:I1137)</f>
        <v>264</v>
      </c>
      <c r="J1135" s="46">
        <v>8820</v>
      </c>
      <c r="K1135" s="46">
        <v>37800</v>
      </c>
      <c r="L1135" s="46">
        <v>0</v>
      </c>
      <c r="M1135" s="46">
        <v>24570</v>
      </c>
      <c r="N1135" s="46">
        <v>25620</v>
      </c>
      <c r="O1135" s="46">
        <v>0</v>
      </c>
      <c r="P1135" s="48">
        <v>0</v>
      </c>
      <c r="Q1135" s="47">
        <f t="shared" ref="Q1135" si="318">SUM(Q1136:Q1137)</f>
        <v>96810</v>
      </c>
    </row>
    <row r="1136" spans="1:17" ht="25.5">
      <c r="A1136" s="61" t="s">
        <v>49</v>
      </c>
      <c r="B1136" s="62">
        <v>20</v>
      </c>
      <c r="C1136" s="63">
        <v>78</v>
      </c>
      <c r="D1136" s="63">
        <v>0</v>
      </c>
      <c r="E1136" s="63">
        <v>49</v>
      </c>
      <c r="F1136" s="63">
        <v>50</v>
      </c>
      <c r="G1136" s="63">
        <v>0</v>
      </c>
      <c r="H1136" s="63">
        <v>0</v>
      </c>
      <c r="I1136" s="64">
        <f>SUM(B1136:H1136)</f>
        <v>197</v>
      </c>
      <c r="J1136" s="62">
        <v>8400</v>
      </c>
      <c r="K1136" s="63">
        <v>32760</v>
      </c>
      <c r="L1136" s="63">
        <v>0</v>
      </c>
      <c r="M1136" s="63">
        <v>20580</v>
      </c>
      <c r="N1136" s="63">
        <v>21000</v>
      </c>
      <c r="O1136" s="63">
        <v>0</v>
      </c>
      <c r="P1136" s="65">
        <v>0</v>
      </c>
      <c r="Q1136" s="66">
        <f>SUM(J1136:P1136)</f>
        <v>82740</v>
      </c>
    </row>
    <row r="1137" spans="1:17" ht="26.25" thickBot="1">
      <c r="A1137" s="61" t="s">
        <v>50</v>
      </c>
      <c r="B1137" s="62">
        <v>2</v>
      </c>
      <c r="C1137" s="63">
        <v>24</v>
      </c>
      <c r="D1137" s="63">
        <v>0</v>
      </c>
      <c r="E1137" s="63">
        <v>19</v>
      </c>
      <c r="F1137" s="63">
        <v>22</v>
      </c>
      <c r="G1137" s="63">
        <v>0</v>
      </c>
      <c r="H1137" s="63">
        <v>0</v>
      </c>
      <c r="I1137" s="64">
        <f>SUM(B1137:H1137)</f>
        <v>67</v>
      </c>
      <c r="J1137" s="62">
        <v>420</v>
      </c>
      <c r="K1137" s="63">
        <v>5040</v>
      </c>
      <c r="L1137" s="63">
        <v>0</v>
      </c>
      <c r="M1137" s="63">
        <v>3990</v>
      </c>
      <c r="N1137" s="63">
        <v>4620</v>
      </c>
      <c r="O1137" s="63">
        <v>0</v>
      </c>
      <c r="P1137" s="65">
        <v>0</v>
      </c>
      <c r="Q1137" s="66">
        <f>SUM(J1137:P1137)</f>
        <v>14070</v>
      </c>
    </row>
    <row r="1138" spans="1:17" ht="26.25" thickBot="1">
      <c r="A1138" s="60" t="s">
        <v>117</v>
      </c>
      <c r="B1138" s="46">
        <v>15</v>
      </c>
      <c r="C1138" s="46">
        <v>91</v>
      </c>
      <c r="D1138" s="46">
        <v>0</v>
      </c>
      <c r="E1138" s="46">
        <v>65</v>
      </c>
      <c r="F1138" s="46">
        <v>64</v>
      </c>
      <c r="G1138" s="46">
        <v>0</v>
      </c>
      <c r="H1138" s="46">
        <v>0</v>
      </c>
      <c r="I1138" s="47">
        <f t="shared" ref="I1138" si="319">SUM(I1139:I1140)</f>
        <v>235</v>
      </c>
      <c r="J1138" s="46">
        <v>11600</v>
      </c>
      <c r="K1138" s="46">
        <v>67200</v>
      </c>
      <c r="L1138" s="46">
        <v>0</v>
      </c>
      <c r="M1138" s="46">
        <v>48800</v>
      </c>
      <c r="N1138" s="46">
        <v>43200</v>
      </c>
      <c r="O1138" s="46">
        <v>0</v>
      </c>
      <c r="P1138" s="48">
        <v>0</v>
      </c>
      <c r="Q1138" s="47">
        <f t="shared" ref="Q1138" si="320">SUM(Q1139:Q1140)</f>
        <v>170800</v>
      </c>
    </row>
    <row r="1139" spans="1:17" ht="25.5">
      <c r="A1139" s="61" t="s">
        <v>51</v>
      </c>
      <c r="B1139" s="62">
        <v>14</v>
      </c>
      <c r="C1139" s="63">
        <v>77</v>
      </c>
      <c r="D1139" s="63">
        <v>0</v>
      </c>
      <c r="E1139" s="63">
        <v>57</v>
      </c>
      <c r="F1139" s="63">
        <v>44</v>
      </c>
      <c r="G1139" s="63">
        <v>0</v>
      </c>
      <c r="H1139" s="63">
        <v>0</v>
      </c>
      <c r="I1139" s="64">
        <f>SUM(B1139:H1139)</f>
        <v>192</v>
      </c>
      <c r="J1139" s="62">
        <v>11200</v>
      </c>
      <c r="K1139" s="63">
        <v>61600</v>
      </c>
      <c r="L1139" s="63">
        <v>0</v>
      </c>
      <c r="M1139" s="63">
        <v>45600</v>
      </c>
      <c r="N1139" s="63">
        <v>35200</v>
      </c>
      <c r="O1139" s="63">
        <v>0</v>
      </c>
      <c r="P1139" s="65">
        <v>0</v>
      </c>
      <c r="Q1139" s="66">
        <f>SUM(J1139:P1139)</f>
        <v>153600</v>
      </c>
    </row>
    <row r="1140" spans="1:17" ht="26.25" thickBot="1">
      <c r="A1140" s="61" t="s">
        <v>52</v>
      </c>
      <c r="B1140" s="62">
        <v>1</v>
      </c>
      <c r="C1140" s="63">
        <v>14</v>
      </c>
      <c r="D1140" s="63">
        <v>0</v>
      </c>
      <c r="E1140" s="63">
        <v>8</v>
      </c>
      <c r="F1140" s="63">
        <v>20</v>
      </c>
      <c r="G1140" s="63">
        <v>0</v>
      </c>
      <c r="H1140" s="63">
        <v>0</v>
      </c>
      <c r="I1140" s="64">
        <f>SUM(B1140:H1140)</f>
        <v>43</v>
      </c>
      <c r="J1140" s="62">
        <v>400</v>
      </c>
      <c r="K1140" s="63">
        <v>5600</v>
      </c>
      <c r="L1140" s="63">
        <v>0</v>
      </c>
      <c r="M1140" s="63">
        <v>3200</v>
      </c>
      <c r="N1140" s="63">
        <v>8000</v>
      </c>
      <c r="O1140" s="63">
        <v>0</v>
      </c>
      <c r="P1140" s="65">
        <v>0</v>
      </c>
      <c r="Q1140" s="66">
        <f>SUM(J1140:P1140)</f>
        <v>17200</v>
      </c>
    </row>
    <row r="1141" spans="1:17" ht="26.25" thickBot="1">
      <c r="A1141" s="60" t="s">
        <v>114</v>
      </c>
      <c r="B1141" s="46">
        <v>97</v>
      </c>
      <c r="C1141" s="46">
        <v>183</v>
      </c>
      <c r="D1141" s="46">
        <v>0</v>
      </c>
      <c r="E1141" s="46">
        <v>182</v>
      </c>
      <c r="F1141" s="46">
        <v>39</v>
      </c>
      <c r="G1141" s="46">
        <v>0</v>
      </c>
      <c r="H1141" s="46">
        <v>0</v>
      </c>
      <c r="I1141" s="47">
        <f t="shared" ref="I1141" si="321">SUM(I1142:I1143)</f>
        <v>501</v>
      </c>
      <c r="J1141" s="46">
        <v>96</v>
      </c>
      <c r="K1141" s="46">
        <v>182.5</v>
      </c>
      <c r="L1141" s="46">
        <v>0</v>
      </c>
      <c r="M1141" s="46">
        <v>180.5</v>
      </c>
      <c r="N1141" s="46">
        <v>37</v>
      </c>
      <c r="O1141" s="46">
        <v>0</v>
      </c>
      <c r="P1141" s="48">
        <v>0</v>
      </c>
      <c r="Q1141" s="47">
        <f t="shared" ref="Q1141" si="322">SUM(Q1142:Q1143)</f>
        <v>496</v>
      </c>
    </row>
    <row r="1142" spans="1:17" ht="25.5">
      <c r="A1142" s="49" t="s">
        <v>115</v>
      </c>
      <c r="B1142" s="62">
        <v>95</v>
      </c>
      <c r="C1142" s="63">
        <v>182</v>
      </c>
      <c r="D1142" s="63">
        <v>0</v>
      </c>
      <c r="E1142" s="63">
        <v>179</v>
      </c>
      <c r="F1142" s="63">
        <v>35</v>
      </c>
      <c r="G1142" s="63">
        <v>0</v>
      </c>
      <c r="H1142" s="63">
        <v>0</v>
      </c>
      <c r="I1142" s="64">
        <f>SUM(B1142:H1142)</f>
        <v>491</v>
      </c>
      <c r="J1142" s="68">
        <v>95</v>
      </c>
      <c r="K1142" s="69">
        <v>182</v>
      </c>
      <c r="L1142" s="69">
        <v>0</v>
      </c>
      <c r="M1142" s="69">
        <v>179</v>
      </c>
      <c r="N1142" s="69">
        <v>35</v>
      </c>
      <c r="O1142" s="69">
        <v>0</v>
      </c>
      <c r="P1142" s="70">
        <v>0</v>
      </c>
      <c r="Q1142" s="66">
        <f>SUM(J1142:P1142)</f>
        <v>491</v>
      </c>
    </row>
    <row r="1143" spans="1:17" ht="26.25" thickBot="1">
      <c r="A1143" s="49" t="s">
        <v>116</v>
      </c>
      <c r="B1143" s="62">
        <v>2</v>
      </c>
      <c r="C1143" s="63">
        <v>1</v>
      </c>
      <c r="D1143" s="63">
        <v>0</v>
      </c>
      <c r="E1143" s="63">
        <v>3</v>
      </c>
      <c r="F1143" s="63">
        <v>4</v>
      </c>
      <c r="G1143" s="63">
        <v>0</v>
      </c>
      <c r="H1143" s="63">
        <v>0</v>
      </c>
      <c r="I1143" s="64">
        <f>SUM(B1143:H1143)</f>
        <v>10</v>
      </c>
      <c r="J1143" s="68">
        <v>1</v>
      </c>
      <c r="K1143" s="69">
        <v>0.5</v>
      </c>
      <c r="L1143" s="69">
        <v>0</v>
      </c>
      <c r="M1143" s="69">
        <v>1.5</v>
      </c>
      <c r="N1143" s="69">
        <v>2</v>
      </c>
      <c r="O1143" s="69">
        <v>0</v>
      </c>
      <c r="P1143" s="70">
        <v>0</v>
      </c>
      <c r="Q1143" s="66">
        <f>SUM(J1143:P1143)</f>
        <v>5</v>
      </c>
    </row>
    <row r="1144" spans="1:17" ht="13.5" thickBot="1">
      <c r="A1144" s="60" t="s">
        <v>53</v>
      </c>
      <c r="B1144" s="46">
        <v>5</v>
      </c>
      <c r="C1144" s="46">
        <v>0</v>
      </c>
      <c r="D1144" s="46">
        <v>0</v>
      </c>
      <c r="E1144" s="46">
        <v>2</v>
      </c>
      <c r="F1144" s="46">
        <v>17</v>
      </c>
      <c r="G1144" s="46">
        <v>0</v>
      </c>
      <c r="H1144" s="46">
        <v>0</v>
      </c>
      <c r="I1144" s="47">
        <f t="shared" ref="I1144" si="323">SUM(I1145:I1146)</f>
        <v>24</v>
      </c>
      <c r="J1144" s="46">
        <v>850</v>
      </c>
      <c r="K1144" s="46">
        <v>0</v>
      </c>
      <c r="L1144" s="46">
        <v>0</v>
      </c>
      <c r="M1144" s="46">
        <v>340</v>
      </c>
      <c r="N1144" s="46">
        <v>2635</v>
      </c>
      <c r="O1144" s="46">
        <v>0</v>
      </c>
      <c r="P1144" s="48">
        <v>0</v>
      </c>
      <c r="Q1144" s="47">
        <f t="shared" ref="Q1144" si="324">SUM(Q1145:Q1146)</f>
        <v>3825</v>
      </c>
    </row>
    <row r="1145" spans="1:17" ht="25.5">
      <c r="A1145" s="61" t="s">
        <v>54</v>
      </c>
      <c r="B1145" s="62">
        <v>5</v>
      </c>
      <c r="C1145" s="63">
        <v>0</v>
      </c>
      <c r="D1145" s="63">
        <v>0</v>
      </c>
      <c r="E1145" s="63">
        <v>2</v>
      </c>
      <c r="F1145" s="63">
        <v>14</v>
      </c>
      <c r="G1145" s="63">
        <v>0</v>
      </c>
      <c r="H1145" s="63">
        <v>0</v>
      </c>
      <c r="I1145" s="64">
        <f>SUM(B1145:H1145)</f>
        <v>21</v>
      </c>
      <c r="J1145" s="62">
        <v>850</v>
      </c>
      <c r="K1145" s="63">
        <v>0</v>
      </c>
      <c r="L1145" s="63">
        <v>0</v>
      </c>
      <c r="M1145" s="63">
        <v>340</v>
      </c>
      <c r="N1145" s="63">
        <v>2380</v>
      </c>
      <c r="O1145" s="63">
        <v>0</v>
      </c>
      <c r="P1145" s="65">
        <v>0</v>
      </c>
      <c r="Q1145" s="66">
        <f>SUM(J1145:P1145)</f>
        <v>3570</v>
      </c>
    </row>
    <row r="1146" spans="1:17" ht="26.25" thickBot="1">
      <c r="A1146" s="61" t="s">
        <v>55</v>
      </c>
      <c r="B1146" s="62">
        <v>0</v>
      </c>
      <c r="C1146" s="63">
        <v>0</v>
      </c>
      <c r="D1146" s="63">
        <v>0</v>
      </c>
      <c r="E1146" s="63">
        <v>0</v>
      </c>
      <c r="F1146" s="63">
        <v>3</v>
      </c>
      <c r="G1146" s="63">
        <v>0</v>
      </c>
      <c r="H1146" s="63">
        <v>0</v>
      </c>
      <c r="I1146" s="64">
        <f>SUM(B1146:H1146)</f>
        <v>3</v>
      </c>
      <c r="J1146" s="62">
        <v>0</v>
      </c>
      <c r="K1146" s="63">
        <v>0</v>
      </c>
      <c r="L1146" s="63">
        <v>0</v>
      </c>
      <c r="M1146" s="63">
        <v>0</v>
      </c>
      <c r="N1146" s="63">
        <v>255</v>
      </c>
      <c r="O1146" s="63">
        <v>0</v>
      </c>
      <c r="P1146" s="65">
        <v>0</v>
      </c>
      <c r="Q1146" s="66">
        <f>SUM(J1146:P1146)</f>
        <v>255</v>
      </c>
    </row>
    <row r="1147" spans="1:17" ht="13.5" thickBot="1">
      <c r="A1147" s="60" t="s">
        <v>56</v>
      </c>
      <c r="B1147" s="46">
        <v>0</v>
      </c>
      <c r="C1147" s="46">
        <v>0</v>
      </c>
      <c r="D1147" s="46">
        <v>0</v>
      </c>
      <c r="E1147" s="46">
        <v>0</v>
      </c>
      <c r="F1147" s="46">
        <v>0</v>
      </c>
      <c r="G1147" s="46">
        <v>0</v>
      </c>
      <c r="H1147" s="46">
        <v>0</v>
      </c>
      <c r="I1147" s="47">
        <f t="shared" ref="I1147" si="325">SUM(I1148:I1149)</f>
        <v>0</v>
      </c>
      <c r="J1147" s="46">
        <v>0</v>
      </c>
      <c r="K1147" s="46">
        <v>0</v>
      </c>
      <c r="L1147" s="46">
        <v>0</v>
      </c>
      <c r="M1147" s="46">
        <v>0</v>
      </c>
      <c r="N1147" s="46">
        <v>0</v>
      </c>
      <c r="O1147" s="46">
        <v>0</v>
      </c>
      <c r="P1147" s="48">
        <v>0</v>
      </c>
      <c r="Q1147" s="47">
        <f t="shared" ref="Q1147" si="326">SUM(Q1148:Q1149)</f>
        <v>0</v>
      </c>
    </row>
    <row r="1148" spans="1:17" ht="25.5">
      <c r="A1148" s="61" t="s">
        <v>57</v>
      </c>
      <c r="B1148" s="62">
        <v>0</v>
      </c>
      <c r="C1148" s="63">
        <v>0</v>
      </c>
      <c r="D1148" s="63">
        <v>0</v>
      </c>
      <c r="E1148" s="63">
        <v>0</v>
      </c>
      <c r="F1148" s="63">
        <v>0</v>
      </c>
      <c r="G1148" s="63">
        <v>0</v>
      </c>
      <c r="H1148" s="63">
        <v>0</v>
      </c>
      <c r="I1148" s="64">
        <f>SUM(B1148:H1148)</f>
        <v>0</v>
      </c>
      <c r="J1148" s="68">
        <v>0</v>
      </c>
      <c r="K1148" s="69">
        <v>0</v>
      </c>
      <c r="L1148" s="69">
        <v>0</v>
      </c>
      <c r="M1148" s="69">
        <v>0</v>
      </c>
      <c r="N1148" s="69">
        <v>0</v>
      </c>
      <c r="O1148" s="69">
        <v>0</v>
      </c>
      <c r="P1148" s="70">
        <v>0</v>
      </c>
      <c r="Q1148" s="64">
        <f>SUM(J1148:P1148)</f>
        <v>0</v>
      </c>
    </row>
    <row r="1149" spans="1:17" ht="26.25" thickBot="1">
      <c r="A1149" s="61" t="s">
        <v>58</v>
      </c>
      <c r="B1149" s="62">
        <v>0</v>
      </c>
      <c r="C1149" s="63">
        <v>0</v>
      </c>
      <c r="D1149" s="63">
        <v>0</v>
      </c>
      <c r="E1149" s="63">
        <v>0</v>
      </c>
      <c r="F1149" s="63">
        <v>0</v>
      </c>
      <c r="G1149" s="63">
        <v>0</v>
      </c>
      <c r="H1149" s="63">
        <v>0</v>
      </c>
      <c r="I1149" s="64">
        <f>SUM(B1149:H1149)</f>
        <v>0</v>
      </c>
      <c r="J1149" s="68">
        <v>0</v>
      </c>
      <c r="K1149" s="69">
        <v>0</v>
      </c>
      <c r="L1149" s="69">
        <v>0</v>
      </c>
      <c r="M1149" s="69">
        <v>0</v>
      </c>
      <c r="N1149" s="69">
        <v>0</v>
      </c>
      <c r="O1149" s="69">
        <v>0</v>
      </c>
      <c r="P1149" s="70">
        <v>0</v>
      </c>
      <c r="Q1149" s="64">
        <f>SUM(J1149:P1149)</f>
        <v>0</v>
      </c>
    </row>
    <row r="1150" spans="1:17" ht="13.5" thickBot="1">
      <c r="A1150" s="60" t="s">
        <v>59</v>
      </c>
      <c r="B1150" s="46">
        <v>2</v>
      </c>
      <c r="C1150" s="46">
        <v>3</v>
      </c>
      <c r="D1150" s="46">
        <v>0</v>
      </c>
      <c r="E1150" s="46">
        <v>1</v>
      </c>
      <c r="F1150" s="46">
        <v>8</v>
      </c>
      <c r="G1150" s="46">
        <v>0</v>
      </c>
      <c r="H1150" s="46">
        <v>0</v>
      </c>
      <c r="I1150" s="47">
        <f t="shared" ref="I1150" si="327">SUM(I1151:I1152)</f>
        <v>14</v>
      </c>
      <c r="J1150" s="46">
        <v>430</v>
      </c>
      <c r="K1150" s="46">
        <v>1290</v>
      </c>
      <c r="L1150" s="46">
        <v>0</v>
      </c>
      <c r="M1150" s="46">
        <v>430</v>
      </c>
      <c r="N1150" s="46">
        <v>3440</v>
      </c>
      <c r="O1150" s="46">
        <v>0</v>
      </c>
      <c r="P1150" s="48">
        <v>0</v>
      </c>
      <c r="Q1150" s="47">
        <f t="shared" ref="Q1150" si="328">SUM(Q1151:Q1152)</f>
        <v>5590</v>
      </c>
    </row>
    <row r="1151" spans="1:17" ht="25.5">
      <c r="A1151" s="61" t="s">
        <v>60</v>
      </c>
      <c r="B1151" s="62">
        <v>0</v>
      </c>
      <c r="C1151" s="63">
        <v>3</v>
      </c>
      <c r="D1151" s="63">
        <v>0</v>
      </c>
      <c r="E1151" s="63">
        <v>1</v>
      </c>
      <c r="F1151" s="63">
        <v>8</v>
      </c>
      <c r="G1151" s="63">
        <v>0</v>
      </c>
      <c r="H1151" s="63">
        <v>0</v>
      </c>
      <c r="I1151" s="64">
        <f>SUM(B1151:H1151)</f>
        <v>12</v>
      </c>
      <c r="J1151" s="68">
        <v>0</v>
      </c>
      <c r="K1151" s="69">
        <v>1290</v>
      </c>
      <c r="L1151" s="69">
        <v>0</v>
      </c>
      <c r="M1151" s="69">
        <v>430</v>
      </c>
      <c r="N1151" s="69">
        <v>3440</v>
      </c>
      <c r="O1151" s="69">
        <v>0</v>
      </c>
      <c r="P1151" s="70">
        <v>0</v>
      </c>
      <c r="Q1151" s="64">
        <f>SUM(J1151:P1151)</f>
        <v>5160</v>
      </c>
    </row>
    <row r="1152" spans="1:17" ht="26.25" thickBot="1">
      <c r="A1152" s="61" t="s">
        <v>61</v>
      </c>
      <c r="B1152" s="62">
        <v>2</v>
      </c>
      <c r="C1152" s="63">
        <v>0</v>
      </c>
      <c r="D1152" s="63">
        <v>0</v>
      </c>
      <c r="E1152" s="63">
        <v>0</v>
      </c>
      <c r="F1152" s="63">
        <v>0</v>
      </c>
      <c r="G1152" s="63">
        <v>0</v>
      </c>
      <c r="H1152" s="63">
        <v>0</v>
      </c>
      <c r="I1152" s="64">
        <f>SUM(B1152:H1152)</f>
        <v>2</v>
      </c>
      <c r="J1152" s="68">
        <v>430</v>
      </c>
      <c r="K1152" s="69">
        <v>0</v>
      </c>
      <c r="L1152" s="69">
        <v>0</v>
      </c>
      <c r="M1152" s="69">
        <v>0</v>
      </c>
      <c r="N1152" s="69">
        <v>0</v>
      </c>
      <c r="O1152" s="69">
        <v>0</v>
      </c>
      <c r="P1152" s="70">
        <v>0</v>
      </c>
      <c r="Q1152" s="64">
        <f>SUM(J1152:P1152)</f>
        <v>430</v>
      </c>
    </row>
    <row r="1153" spans="1:17" ht="13.5" thickBot="1">
      <c r="A1153" s="60" t="s">
        <v>62</v>
      </c>
      <c r="B1153" s="46">
        <v>12794</v>
      </c>
      <c r="C1153" s="46">
        <v>0</v>
      </c>
      <c r="D1153" s="46">
        <v>356765</v>
      </c>
      <c r="E1153" s="46">
        <v>86826</v>
      </c>
      <c r="F1153" s="46">
        <v>37313</v>
      </c>
      <c r="G1153" s="46">
        <v>3500</v>
      </c>
      <c r="H1153" s="48">
        <v>3072</v>
      </c>
      <c r="I1153" s="47">
        <f t="shared" ref="I1153" si="329">SUM(I1154:I1168)</f>
        <v>500270</v>
      </c>
      <c r="J1153" s="46">
        <v>49114.2</v>
      </c>
      <c r="K1153" s="46">
        <v>0</v>
      </c>
      <c r="L1153" s="46">
        <v>1359389.7</v>
      </c>
      <c r="M1153" s="46">
        <v>341687.4</v>
      </c>
      <c r="N1153" s="46">
        <v>133564.30000000002</v>
      </c>
      <c r="O1153" s="46">
        <v>13800</v>
      </c>
      <c r="P1153" s="48">
        <v>13038.699999999999</v>
      </c>
      <c r="Q1153" s="47">
        <f t="shared" ref="Q1153" si="330">SUM(Q1154:Q1168)</f>
        <v>1910594.3</v>
      </c>
    </row>
    <row r="1154" spans="1:17" ht="25.5">
      <c r="A1154" s="61" t="s">
        <v>63</v>
      </c>
      <c r="B1154" s="62">
        <v>8560</v>
      </c>
      <c r="C1154" s="63">
        <v>0</v>
      </c>
      <c r="D1154" s="63">
        <v>234274</v>
      </c>
      <c r="E1154" s="63">
        <v>62526</v>
      </c>
      <c r="F1154" s="63">
        <v>20866</v>
      </c>
      <c r="G1154" s="63">
        <v>2500</v>
      </c>
      <c r="H1154" s="65">
        <v>2597</v>
      </c>
      <c r="I1154" s="64">
        <f t="shared" ref="I1154:I1168" si="331">SUM(B1154:H1154)</f>
        <v>331323</v>
      </c>
      <c r="J1154" s="68">
        <v>39376</v>
      </c>
      <c r="K1154" s="69">
        <v>0</v>
      </c>
      <c r="L1154" s="69">
        <v>1077660.3999999999</v>
      </c>
      <c r="M1154" s="69">
        <v>287619.59999999998</v>
      </c>
      <c r="N1154" s="69">
        <v>95983.599999999991</v>
      </c>
      <c r="O1154" s="69">
        <v>11500</v>
      </c>
      <c r="P1154" s="70">
        <v>11946.199999999999</v>
      </c>
      <c r="Q1154" s="64">
        <f t="shared" ref="Q1154:Q1168" si="332">SUM(J1154:P1154)</f>
        <v>1524085.8</v>
      </c>
    </row>
    <row r="1155" spans="1:17" ht="25.5">
      <c r="A1155" s="61" t="s">
        <v>64</v>
      </c>
      <c r="B1155" s="62">
        <v>4234</v>
      </c>
      <c r="C1155" s="63">
        <v>0</v>
      </c>
      <c r="D1155" s="63">
        <v>122491</v>
      </c>
      <c r="E1155" s="63">
        <v>23136</v>
      </c>
      <c r="F1155" s="63">
        <v>16259</v>
      </c>
      <c r="G1155" s="63">
        <v>1000</v>
      </c>
      <c r="H1155" s="65">
        <v>475</v>
      </c>
      <c r="I1155" s="64">
        <f t="shared" si="331"/>
        <v>167595</v>
      </c>
      <c r="J1155" s="68">
        <v>9738.1999999999989</v>
      </c>
      <c r="K1155" s="69">
        <v>0</v>
      </c>
      <c r="L1155" s="69">
        <v>281729.3</v>
      </c>
      <c r="M1155" s="69">
        <v>53212.799999999996</v>
      </c>
      <c r="N1155" s="69">
        <v>37395.699999999997</v>
      </c>
      <c r="O1155" s="69">
        <v>2300</v>
      </c>
      <c r="P1155" s="70">
        <v>1092.5</v>
      </c>
      <c r="Q1155" s="64">
        <f t="shared" si="332"/>
        <v>385468.5</v>
      </c>
    </row>
    <row r="1156" spans="1:17" ht="25.5">
      <c r="A1156" s="61" t="s">
        <v>65</v>
      </c>
      <c r="B1156" s="62">
        <v>0</v>
      </c>
      <c r="C1156" s="62">
        <v>0</v>
      </c>
      <c r="D1156" s="62">
        <v>0</v>
      </c>
      <c r="E1156" s="63">
        <v>0</v>
      </c>
      <c r="F1156" s="63">
        <v>0</v>
      </c>
      <c r="G1156" s="62">
        <v>0</v>
      </c>
      <c r="H1156" s="62">
        <v>0</v>
      </c>
      <c r="I1156" s="64">
        <f t="shared" si="331"/>
        <v>0</v>
      </c>
      <c r="J1156" s="68">
        <v>0</v>
      </c>
      <c r="K1156" s="69">
        <v>0</v>
      </c>
      <c r="L1156" s="69">
        <v>0</v>
      </c>
      <c r="M1156" s="69">
        <v>0</v>
      </c>
      <c r="N1156" s="69">
        <v>0</v>
      </c>
      <c r="O1156" s="69">
        <v>0</v>
      </c>
      <c r="P1156" s="70">
        <v>0</v>
      </c>
      <c r="Q1156" s="64">
        <f t="shared" si="332"/>
        <v>0</v>
      </c>
    </row>
    <row r="1157" spans="1:17" ht="25.5">
      <c r="A1157" s="61" t="s">
        <v>66</v>
      </c>
      <c r="B1157" s="62">
        <v>0</v>
      </c>
      <c r="C1157" s="62">
        <v>0</v>
      </c>
      <c r="D1157" s="62">
        <v>0</v>
      </c>
      <c r="E1157" s="63">
        <v>2</v>
      </c>
      <c r="F1157" s="63">
        <v>0</v>
      </c>
      <c r="G1157" s="62">
        <v>0</v>
      </c>
      <c r="H1157" s="62">
        <v>0</v>
      </c>
      <c r="I1157" s="64">
        <f t="shared" si="331"/>
        <v>2</v>
      </c>
      <c r="J1157" s="68">
        <v>0</v>
      </c>
      <c r="K1157" s="69">
        <v>0</v>
      </c>
      <c r="L1157" s="69">
        <v>0</v>
      </c>
      <c r="M1157" s="69">
        <v>12</v>
      </c>
      <c r="N1157" s="69">
        <v>0</v>
      </c>
      <c r="O1157" s="69">
        <v>0</v>
      </c>
      <c r="P1157" s="70">
        <v>0</v>
      </c>
      <c r="Q1157" s="64">
        <f t="shared" si="332"/>
        <v>12</v>
      </c>
    </row>
    <row r="1158" spans="1:17" ht="25.5">
      <c r="A1158" s="61" t="s">
        <v>67</v>
      </c>
      <c r="B1158" s="62">
        <v>0</v>
      </c>
      <c r="C1158" s="62">
        <v>0</v>
      </c>
      <c r="D1158" s="62">
        <v>0</v>
      </c>
      <c r="E1158" s="63">
        <v>9</v>
      </c>
      <c r="F1158" s="63">
        <v>3</v>
      </c>
      <c r="G1158" s="62">
        <v>0</v>
      </c>
      <c r="H1158" s="62">
        <v>0</v>
      </c>
      <c r="I1158" s="64">
        <f t="shared" si="331"/>
        <v>12</v>
      </c>
      <c r="J1158" s="68">
        <v>0</v>
      </c>
      <c r="K1158" s="69">
        <v>0</v>
      </c>
      <c r="L1158" s="69">
        <v>0</v>
      </c>
      <c r="M1158" s="69">
        <v>36</v>
      </c>
      <c r="N1158" s="69">
        <v>12</v>
      </c>
      <c r="O1158" s="69">
        <v>0</v>
      </c>
      <c r="P1158" s="70">
        <v>0</v>
      </c>
      <c r="Q1158" s="64">
        <f t="shared" si="332"/>
        <v>48</v>
      </c>
    </row>
    <row r="1159" spans="1:17" ht="25.5">
      <c r="A1159" s="61" t="s">
        <v>68</v>
      </c>
      <c r="B1159" s="62">
        <v>0</v>
      </c>
      <c r="C1159" s="62">
        <v>0</v>
      </c>
      <c r="D1159" s="62">
        <v>0</v>
      </c>
      <c r="E1159" s="63">
        <v>4</v>
      </c>
      <c r="F1159" s="63">
        <v>2</v>
      </c>
      <c r="G1159" s="62">
        <v>0</v>
      </c>
      <c r="H1159" s="62">
        <v>0</v>
      </c>
      <c r="I1159" s="64">
        <f t="shared" si="331"/>
        <v>6</v>
      </c>
      <c r="J1159" s="68">
        <v>0</v>
      </c>
      <c r="K1159" s="69">
        <v>0</v>
      </c>
      <c r="L1159" s="69">
        <v>0</v>
      </c>
      <c r="M1159" s="69">
        <v>12</v>
      </c>
      <c r="N1159" s="69">
        <v>6</v>
      </c>
      <c r="O1159" s="69">
        <v>0</v>
      </c>
      <c r="P1159" s="70">
        <v>0</v>
      </c>
      <c r="Q1159" s="64">
        <f t="shared" si="332"/>
        <v>18</v>
      </c>
    </row>
    <row r="1160" spans="1:17" ht="25.5">
      <c r="A1160" s="61" t="s">
        <v>69</v>
      </c>
      <c r="B1160" s="62">
        <v>0</v>
      </c>
      <c r="C1160" s="62">
        <v>0</v>
      </c>
      <c r="D1160" s="62">
        <v>0</v>
      </c>
      <c r="E1160" s="63">
        <v>4</v>
      </c>
      <c r="F1160" s="63">
        <v>0</v>
      </c>
      <c r="G1160" s="62">
        <v>0</v>
      </c>
      <c r="H1160" s="62">
        <v>0</v>
      </c>
      <c r="I1160" s="64">
        <f t="shared" si="331"/>
        <v>4</v>
      </c>
      <c r="J1160" s="68">
        <v>0</v>
      </c>
      <c r="K1160" s="69">
        <v>0</v>
      </c>
      <c r="L1160" s="69">
        <v>0</v>
      </c>
      <c r="M1160" s="69">
        <v>8</v>
      </c>
      <c r="N1160" s="69">
        <v>0</v>
      </c>
      <c r="O1160" s="69">
        <v>0</v>
      </c>
      <c r="P1160" s="70">
        <v>0</v>
      </c>
      <c r="Q1160" s="64">
        <f t="shared" si="332"/>
        <v>8</v>
      </c>
    </row>
    <row r="1161" spans="1:17" ht="25.5">
      <c r="A1161" s="61" t="s">
        <v>118</v>
      </c>
      <c r="B1161" s="62">
        <v>0</v>
      </c>
      <c r="C1161" s="62">
        <v>0</v>
      </c>
      <c r="D1161" s="62">
        <v>0</v>
      </c>
      <c r="E1161" s="63">
        <v>192</v>
      </c>
      <c r="F1161" s="63">
        <v>77</v>
      </c>
      <c r="G1161" s="62">
        <v>0</v>
      </c>
      <c r="H1161" s="62">
        <v>0</v>
      </c>
      <c r="I1161" s="64">
        <f t="shared" si="331"/>
        <v>269</v>
      </c>
      <c r="J1161" s="68">
        <v>0</v>
      </c>
      <c r="K1161" s="69">
        <v>0</v>
      </c>
      <c r="L1161" s="69">
        <v>0</v>
      </c>
      <c r="M1161" s="69">
        <v>230.39999999999998</v>
      </c>
      <c r="N1161" s="69">
        <v>92.399999999999991</v>
      </c>
      <c r="O1161" s="69">
        <v>0</v>
      </c>
      <c r="P1161" s="70">
        <v>0</v>
      </c>
      <c r="Q1161" s="64">
        <f t="shared" si="332"/>
        <v>322.79999999999995</v>
      </c>
    </row>
    <row r="1162" spans="1:17" ht="25.5">
      <c r="A1162" s="61" t="s">
        <v>119</v>
      </c>
      <c r="B1162" s="62">
        <v>0</v>
      </c>
      <c r="C1162" s="62">
        <v>0</v>
      </c>
      <c r="D1162" s="62">
        <v>0</v>
      </c>
      <c r="E1162" s="63">
        <v>131</v>
      </c>
      <c r="F1162" s="63">
        <v>22</v>
      </c>
      <c r="G1162" s="62">
        <v>0</v>
      </c>
      <c r="H1162" s="62">
        <v>0</v>
      </c>
      <c r="I1162" s="64">
        <f t="shared" si="331"/>
        <v>153</v>
      </c>
      <c r="J1162" s="68">
        <v>0</v>
      </c>
      <c r="K1162" s="69">
        <v>0</v>
      </c>
      <c r="L1162" s="69">
        <v>0</v>
      </c>
      <c r="M1162" s="69">
        <v>131</v>
      </c>
      <c r="N1162" s="69">
        <v>22</v>
      </c>
      <c r="O1162" s="69">
        <v>0</v>
      </c>
      <c r="P1162" s="70">
        <v>0</v>
      </c>
      <c r="Q1162" s="64">
        <f t="shared" si="332"/>
        <v>153</v>
      </c>
    </row>
    <row r="1163" spans="1:17" ht="25.5">
      <c r="A1163" s="61" t="s">
        <v>120</v>
      </c>
      <c r="B1163" s="62">
        <v>0</v>
      </c>
      <c r="C1163" s="62">
        <v>0</v>
      </c>
      <c r="D1163" s="62">
        <v>0</v>
      </c>
      <c r="E1163" s="63">
        <v>60</v>
      </c>
      <c r="F1163" s="63">
        <v>39</v>
      </c>
      <c r="G1163" s="62">
        <v>0</v>
      </c>
      <c r="H1163" s="62">
        <v>0</v>
      </c>
      <c r="I1163" s="64">
        <f t="shared" si="331"/>
        <v>99</v>
      </c>
      <c r="J1163" s="68">
        <v>0</v>
      </c>
      <c r="K1163" s="69">
        <v>0</v>
      </c>
      <c r="L1163" s="69">
        <v>0</v>
      </c>
      <c r="M1163" s="69">
        <v>48</v>
      </c>
      <c r="N1163" s="69">
        <v>31.200000000000003</v>
      </c>
      <c r="O1163" s="69">
        <v>0</v>
      </c>
      <c r="P1163" s="70">
        <v>0</v>
      </c>
      <c r="Q1163" s="64">
        <f t="shared" si="332"/>
        <v>79.2</v>
      </c>
    </row>
    <row r="1164" spans="1:17" ht="25.5">
      <c r="A1164" s="49" t="s">
        <v>121</v>
      </c>
      <c r="B1164" s="62">
        <v>0</v>
      </c>
      <c r="C1164" s="62">
        <v>0</v>
      </c>
      <c r="D1164" s="62">
        <v>0</v>
      </c>
      <c r="E1164" s="63">
        <v>74</v>
      </c>
      <c r="F1164" s="63">
        <v>12</v>
      </c>
      <c r="G1164" s="62">
        <v>0</v>
      </c>
      <c r="H1164" s="62">
        <v>0</v>
      </c>
      <c r="I1164" s="64">
        <f t="shared" si="331"/>
        <v>86</v>
      </c>
      <c r="J1164" s="68">
        <v>0</v>
      </c>
      <c r="K1164" s="69">
        <v>0</v>
      </c>
      <c r="L1164" s="69">
        <v>0</v>
      </c>
      <c r="M1164" s="69">
        <v>44.4</v>
      </c>
      <c r="N1164" s="69">
        <v>7.1999999999999993</v>
      </c>
      <c r="O1164" s="69">
        <v>0</v>
      </c>
      <c r="P1164" s="70">
        <v>0</v>
      </c>
      <c r="Q1164" s="64">
        <f t="shared" si="332"/>
        <v>51.599999999999994</v>
      </c>
    </row>
    <row r="1165" spans="1:17" ht="25.5">
      <c r="A1165" s="71" t="s">
        <v>122</v>
      </c>
      <c r="B1165" s="62">
        <v>0</v>
      </c>
      <c r="C1165" s="62">
        <v>0</v>
      </c>
      <c r="D1165" s="62">
        <v>0</v>
      </c>
      <c r="E1165" s="63">
        <v>580</v>
      </c>
      <c r="F1165" s="63">
        <v>10</v>
      </c>
      <c r="G1165" s="62">
        <v>0</v>
      </c>
      <c r="H1165" s="62">
        <v>0</v>
      </c>
      <c r="I1165" s="64">
        <f t="shared" si="331"/>
        <v>590</v>
      </c>
      <c r="J1165" s="68">
        <v>0</v>
      </c>
      <c r="K1165" s="69">
        <v>0</v>
      </c>
      <c r="L1165" s="69">
        <v>0</v>
      </c>
      <c r="M1165" s="69">
        <v>290</v>
      </c>
      <c r="N1165" s="69">
        <v>5</v>
      </c>
      <c r="O1165" s="69">
        <v>0</v>
      </c>
      <c r="P1165" s="70">
        <v>0</v>
      </c>
      <c r="Q1165" s="64">
        <f t="shared" si="332"/>
        <v>295</v>
      </c>
    </row>
    <row r="1166" spans="1:17" ht="25.5">
      <c r="A1166" s="71" t="s">
        <v>123</v>
      </c>
      <c r="B1166" s="62">
        <v>0</v>
      </c>
      <c r="C1166" s="62">
        <v>0</v>
      </c>
      <c r="D1166" s="62">
        <v>0</v>
      </c>
      <c r="E1166" s="63">
        <v>108</v>
      </c>
      <c r="F1166" s="63">
        <v>23</v>
      </c>
      <c r="G1166" s="62">
        <v>0</v>
      </c>
      <c r="H1166" s="62">
        <v>0</v>
      </c>
      <c r="I1166" s="64">
        <f t="shared" si="331"/>
        <v>131</v>
      </c>
      <c r="J1166" s="68">
        <v>0</v>
      </c>
      <c r="K1166" s="69">
        <v>0</v>
      </c>
      <c r="L1166" s="69">
        <v>0</v>
      </c>
      <c r="M1166" s="69">
        <v>43.2</v>
      </c>
      <c r="N1166" s="69">
        <v>9.2000000000000011</v>
      </c>
      <c r="O1166" s="69">
        <v>0</v>
      </c>
      <c r="P1166" s="70">
        <v>0</v>
      </c>
      <c r="Q1166" s="64">
        <f t="shared" si="332"/>
        <v>52.400000000000006</v>
      </c>
    </row>
    <row r="1167" spans="1:17" ht="25.5">
      <c r="A1167" s="49" t="s">
        <v>124</v>
      </c>
      <c r="B1167" s="62">
        <v>0</v>
      </c>
      <c r="C1167" s="62">
        <v>0</v>
      </c>
      <c r="D1167" s="62">
        <v>0</v>
      </c>
      <c r="E1167" s="63">
        <v>0</v>
      </c>
      <c r="F1167" s="63">
        <v>0</v>
      </c>
      <c r="G1167" s="62">
        <v>0</v>
      </c>
      <c r="H1167" s="62">
        <v>0</v>
      </c>
      <c r="I1167" s="64">
        <f t="shared" si="331"/>
        <v>0</v>
      </c>
      <c r="J1167" s="68">
        <v>0</v>
      </c>
      <c r="K1167" s="69">
        <v>0</v>
      </c>
      <c r="L1167" s="69">
        <v>0</v>
      </c>
      <c r="M1167" s="69">
        <v>0</v>
      </c>
      <c r="N1167" s="69">
        <v>0</v>
      </c>
      <c r="O1167" s="69">
        <v>0</v>
      </c>
      <c r="P1167" s="70">
        <v>0</v>
      </c>
      <c r="Q1167" s="64">
        <f t="shared" si="332"/>
        <v>0</v>
      </c>
    </row>
    <row r="1168" spans="1:17" ht="26.25" thickBot="1">
      <c r="A1168" s="49" t="s">
        <v>125</v>
      </c>
      <c r="B1168" s="62">
        <v>0</v>
      </c>
      <c r="C1168" s="62">
        <v>0</v>
      </c>
      <c r="D1168" s="62">
        <v>0</v>
      </c>
      <c r="E1168" s="63">
        <v>0</v>
      </c>
      <c r="F1168" s="63">
        <v>0</v>
      </c>
      <c r="G1168" s="62">
        <v>0</v>
      </c>
      <c r="H1168" s="62">
        <v>0</v>
      </c>
      <c r="I1168" s="64">
        <f t="shared" si="331"/>
        <v>0</v>
      </c>
      <c r="J1168" s="68">
        <v>0</v>
      </c>
      <c r="K1168" s="69">
        <v>0</v>
      </c>
      <c r="L1168" s="69">
        <v>0</v>
      </c>
      <c r="M1168" s="69">
        <v>0</v>
      </c>
      <c r="N1168" s="69">
        <v>0</v>
      </c>
      <c r="O1168" s="69">
        <v>0</v>
      </c>
      <c r="P1168" s="70">
        <v>0</v>
      </c>
      <c r="Q1168" s="64">
        <f t="shared" si="332"/>
        <v>0</v>
      </c>
    </row>
    <row r="1169" spans="1:17" ht="13.5" thickBot="1">
      <c r="A1169" s="60" t="s">
        <v>70</v>
      </c>
      <c r="B1169" s="46">
        <v>0</v>
      </c>
      <c r="C1169" s="46">
        <v>0</v>
      </c>
      <c r="D1169" s="46">
        <v>12</v>
      </c>
      <c r="E1169" s="46">
        <v>14</v>
      </c>
      <c r="F1169" s="46">
        <v>0</v>
      </c>
      <c r="G1169" s="46">
        <v>0</v>
      </c>
      <c r="H1169" s="48">
        <v>0</v>
      </c>
      <c r="I1169" s="47">
        <f t="shared" ref="I1169" si="333">SUM(I1170:I1171)</f>
        <v>26</v>
      </c>
      <c r="J1169" s="46">
        <v>0</v>
      </c>
      <c r="K1169" s="46">
        <v>0</v>
      </c>
      <c r="L1169" s="46">
        <v>330</v>
      </c>
      <c r="M1169" s="46">
        <v>374</v>
      </c>
      <c r="N1169" s="46">
        <v>0</v>
      </c>
      <c r="O1169" s="46">
        <v>0</v>
      </c>
      <c r="P1169" s="48">
        <v>0</v>
      </c>
      <c r="Q1169" s="47">
        <f t="shared" ref="Q1169" si="334">SUM(Q1170:Q1171)</f>
        <v>704</v>
      </c>
    </row>
    <row r="1170" spans="1:17">
      <c r="A1170" s="49" t="s">
        <v>71</v>
      </c>
      <c r="B1170" s="62">
        <v>0</v>
      </c>
      <c r="C1170" s="63">
        <v>0</v>
      </c>
      <c r="D1170" s="63">
        <v>3</v>
      </c>
      <c r="E1170" s="63">
        <v>3</v>
      </c>
      <c r="F1170" s="63">
        <v>0</v>
      </c>
      <c r="G1170" s="63">
        <v>0</v>
      </c>
      <c r="H1170" s="65">
        <v>0</v>
      </c>
      <c r="I1170" s="64">
        <f>SUM(B1170:H1170)</f>
        <v>6</v>
      </c>
      <c r="J1170" s="68">
        <v>0</v>
      </c>
      <c r="K1170" s="69">
        <v>0</v>
      </c>
      <c r="L1170" s="69">
        <v>132</v>
      </c>
      <c r="M1170" s="69">
        <v>132</v>
      </c>
      <c r="N1170" s="69">
        <v>0</v>
      </c>
      <c r="O1170" s="69">
        <v>0</v>
      </c>
      <c r="P1170" s="70">
        <v>0</v>
      </c>
      <c r="Q1170" s="64">
        <f>SUM(J1170:P1170)</f>
        <v>264</v>
      </c>
    </row>
    <row r="1171" spans="1:17" ht="26.25" thickBot="1">
      <c r="A1171" s="49" t="s">
        <v>72</v>
      </c>
      <c r="B1171" s="62">
        <v>0</v>
      </c>
      <c r="C1171" s="63">
        <v>0</v>
      </c>
      <c r="D1171" s="63">
        <v>9</v>
      </c>
      <c r="E1171" s="63">
        <v>11</v>
      </c>
      <c r="F1171" s="63">
        <v>0</v>
      </c>
      <c r="G1171" s="63">
        <v>0</v>
      </c>
      <c r="H1171" s="65">
        <v>0</v>
      </c>
      <c r="I1171" s="64">
        <f>SUM(B1171:H1171)</f>
        <v>20</v>
      </c>
      <c r="J1171" s="68">
        <v>0</v>
      </c>
      <c r="K1171" s="69">
        <v>0</v>
      </c>
      <c r="L1171" s="69">
        <v>198</v>
      </c>
      <c r="M1171" s="69">
        <v>242</v>
      </c>
      <c r="N1171" s="69">
        <v>0</v>
      </c>
      <c r="O1171" s="69">
        <v>0</v>
      </c>
      <c r="P1171" s="70">
        <v>0</v>
      </c>
      <c r="Q1171" s="64">
        <f>SUM(J1171:P1171)</f>
        <v>440</v>
      </c>
    </row>
    <row r="1172" spans="1:17" ht="13.5" thickBot="1">
      <c r="A1172" s="60" t="s">
        <v>73</v>
      </c>
      <c r="B1172" s="46">
        <v>109281</v>
      </c>
      <c r="C1172" s="46">
        <v>0</v>
      </c>
      <c r="D1172" s="46">
        <v>1196860</v>
      </c>
      <c r="E1172" s="46">
        <v>167954</v>
      </c>
      <c r="F1172" s="46">
        <v>25226</v>
      </c>
      <c r="G1172" s="46">
        <v>2500</v>
      </c>
      <c r="H1172" s="48">
        <v>1657</v>
      </c>
      <c r="I1172" s="47">
        <f t="shared" ref="I1172" si="335">SUM(I1173:I1188)</f>
        <v>1503478</v>
      </c>
      <c r="J1172" s="46">
        <v>359789.50000000006</v>
      </c>
      <c r="K1172" s="46">
        <v>0</v>
      </c>
      <c r="L1172" s="46">
        <v>3624201.5000000005</v>
      </c>
      <c r="M1172" s="46">
        <v>638573.30000000005</v>
      </c>
      <c r="N1172" s="46">
        <v>97998.400000000009</v>
      </c>
      <c r="O1172" s="46">
        <v>8000</v>
      </c>
      <c r="P1172" s="48">
        <v>6326</v>
      </c>
      <c r="Q1172" s="47">
        <f t="shared" ref="Q1172" si="336">SUM(Q1173:Q1188)</f>
        <v>4734888.7</v>
      </c>
    </row>
    <row r="1173" spans="1:17">
      <c r="A1173" s="72" t="s">
        <v>74</v>
      </c>
      <c r="B1173" s="62">
        <v>37794</v>
      </c>
      <c r="C1173" s="63">
        <v>0</v>
      </c>
      <c r="D1173" s="63">
        <v>508107</v>
      </c>
      <c r="E1173" s="63">
        <v>64661</v>
      </c>
      <c r="F1173" s="63">
        <v>8349</v>
      </c>
      <c r="G1173" s="63">
        <v>1000</v>
      </c>
      <c r="H1173" s="65">
        <v>240</v>
      </c>
      <c r="I1173" s="64">
        <f t="shared" ref="I1173:I1188" si="337">SUM(B1173:H1173)</f>
        <v>620151</v>
      </c>
      <c r="J1173" s="62">
        <v>120940.8</v>
      </c>
      <c r="K1173" s="63">
        <v>0</v>
      </c>
      <c r="L1173" s="63">
        <v>1625942.4000000001</v>
      </c>
      <c r="M1173" s="63">
        <v>206915.20000000001</v>
      </c>
      <c r="N1173" s="63">
        <v>26716.800000000003</v>
      </c>
      <c r="O1173" s="63">
        <v>3200</v>
      </c>
      <c r="P1173" s="65">
        <v>768</v>
      </c>
      <c r="Q1173" s="66">
        <f t="shared" ref="Q1173:Q1188" si="338">SUM(J1173:P1173)</f>
        <v>1984483.2000000002</v>
      </c>
    </row>
    <row r="1174" spans="1:17">
      <c r="A1174" s="49" t="s">
        <v>126</v>
      </c>
      <c r="B1174" s="62">
        <v>24476</v>
      </c>
      <c r="C1174" s="63">
        <v>0</v>
      </c>
      <c r="D1174" s="63">
        <v>336064</v>
      </c>
      <c r="E1174" s="63">
        <v>25056</v>
      </c>
      <c r="F1174" s="63">
        <v>4677</v>
      </c>
      <c r="G1174" s="63">
        <v>500</v>
      </c>
      <c r="H1174" s="65">
        <v>25</v>
      </c>
      <c r="I1174" s="64">
        <f t="shared" si="337"/>
        <v>390798</v>
      </c>
      <c r="J1174" s="62">
        <v>39161.599999999999</v>
      </c>
      <c r="K1174" s="63">
        <v>0</v>
      </c>
      <c r="L1174" s="63">
        <v>537702.40000000002</v>
      </c>
      <c r="M1174" s="63">
        <v>40089.600000000006</v>
      </c>
      <c r="N1174" s="63">
        <v>7483.2000000000007</v>
      </c>
      <c r="O1174" s="63">
        <v>800</v>
      </c>
      <c r="P1174" s="65">
        <v>40</v>
      </c>
      <c r="Q1174" s="66">
        <f t="shared" si="338"/>
        <v>625276.79999999993</v>
      </c>
    </row>
    <row r="1175" spans="1:17">
      <c r="A1175" s="72" t="s">
        <v>75</v>
      </c>
      <c r="B1175" s="62">
        <v>24223</v>
      </c>
      <c r="C1175" s="63">
        <v>0</v>
      </c>
      <c r="D1175" s="63">
        <v>186503</v>
      </c>
      <c r="E1175" s="63">
        <v>47008</v>
      </c>
      <c r="F1175" s="63">
        <v>6297</v>
      </c>
      <c r="G1175" s="63">
        <v>1000</v>
      </c>
      <c r="H1175" s="65">
        <v>1367</v>
      </c>
      <c r="I1175" s="64">
        <f t="shared" si="337"/>
        <v>266398</v>
      </c>
      <c r="J1175" s="62">
        <v>96892</v>
      </c>
      <c r="K1175" s="63">
        <v>0</v>
      </c>
      <c r="L1175" s="63">
        <v>746012</v>
      </c>
      <c r="M1175" s="63">
        <v>188032</v>
      </c>
      <c r="N1175" s="63">
        <v>25188</v>
      </c>
      <c r="O1175" s="63">
        <v>4000</v>
      </c>
      <c r="P1175" s="65">
        <v>5468</v>
      </c>
      <c r="Q1175" s="66">
        <f t="shared" si="338"/>
        <v>1065592</v>
      </c>
    </row>
    <row r="1176" spans="1:17">
      <c r="A1176" s="49" t="s">
        <v>76</v>
      </c>
      <c r="B1176" s="62">
        <v>12319</v>
      </c>
      <c r="C1176" s="63">
        <v>0</v>
      </c>
      <c r="D1176" s="63">
        <v>87849</v>
      </c>
      <c r="E1176" s="63">
        <v>15739</v>
      </c>
      <c r="F1176" s="63">
        <v>2890</v>
      </c>
      <c r="G1176" s="63">
        <v>0</v>
      </c>
      <c r="H1176" s="63">
        <v>25</v>
      </c>
      <c r="I1176" s="64">
        <f t="shared" si="337"/>
        <v>118822</v>
      </c>
      <c r="J1176" s="62">
        <v>24638</v>
      </c>
      <c r="K1176" s="63">
        <v>0</v>
      </c>
      <c r="L1176" s="63">
        <v>175698</v>
      </c>
      <c r="M1176" s="63">
        <v>31478</v>
      </c>
      <c r="N1176" s="63">
        <v>5780</v>
      </c>
      <c r="O1176" s="63">
        <v>0</v>
      </c>
      <c r="P1176" s="65">
        <v>50</v>
      </c>
      <c r="Q1176" s="66">
        <f t="shared" si="338"/>
        <v>237644</v>
      </c>
    </row>
    <row r="1177" spans="1:17">
      <c r="A1177" s="49" t="s">
        <v>77</v>
      </c>
      <c r="B1177" s="62">
        <v>4296</v>
      </c>
      <c r="C1177" s="63">
        <v>0</v>
      </c>
      <c r="D1177" s="63">
        <v>36443</v>
      </c>
      <c r="E1177" s="63">
        <v>4236</v>
      </c>
      <c r="F1177" s="63">
        <v>474</v>
      </c>
      <c r="G1177" s="63">
        <v>0</v>
      </c>
      <c r="H1177" s="63">
        <v>0</v>
      </c>
      <c r="I1177" s="64">
        <f t="shared" si="337"/>
        <v>45449</v>
      </c>
      <c r="J1177" s="62">
        <v>22339.200000000001</v>
      </c>
      <c r="K1177" s="63">
        <v>0</v>
      </c>
      <c r="L1177" s="63">
        <v>189503.6</v>
      </c>
      <c r="M1177" s="63">
        <v>22027.200000000001</v>
      </c>
      <c r="N1177" s="63">
        <v>2464.8000000000002</v>
      </c>
      <c r="O1177" s="63">
        <v>0</v>
      </c>
      <c r="P1177" s="65">
        <v>0</v>
      </c>
      <c r="Q1177" s="66">
        <f t="shared" si="338"/>
        <v>236334.80000000002</v>
      </c>
    </row>
    <row r="1178" spans="1:17">
      <c r="A1178" s="49" t="s">
        <v>78</v>
      </c>
      <c r="B1178" s="62">
        <v>1959</v>
      </c>
      <c r="C1178" s="63">
        <v>0</v>
      </c>
      <c r="D1178" s="63">
        <v>17131</v>
      </c>
      <c r="E1178" s="63">
        <v>1373</v>
      </c>
      <c r="F1178" s="63">
        <v>396</v>
      </c>
      <c r="G1178" s="63">
        <v>0</v>
      </c>
      <c r="H1178" s="63">
        <v>0</v>
      </c>
      <c r="I1178" s="64">
        <f t="shared" si="337"/>
        <v>20859</v>
      </c>
      <c r="J1178" s="62">
        <v>5093.4000000000005</v>
      </c>
      <c r="K1178" s="63">
        <v>0</v>
      </c>
      <c r="L1178" s="63">
        <v>44540.6</v>
      </c>
      <c r="M1178" s="63">
        <v>3569.8</v>
      </c>
      <c r="N1178" s="63">
        <v>1029.6000000000001</v>
      </c>
      <c r="O1178" s="63">
        <v>0</v>
      </c>
      <c r="P1178" s="65">
        <v>0</v>
      </c>
      <c r="Q1178" s="66">
        <f t="shared" si="338"/>
        <v>54233.4</v>
      </c>
    </row>
    <row r="1179" spans="1:17">
      <c r="A1179" s="49" t="s">
        <v>79</v>
      </c>
      <c r="B1179" s="62">
        <v>324</v>
      </c>
      <c r="C1179" s="63">
        <v>0</v>
      </c>
      <c r="D1179" s="63">
        <v>2710</v>
      </c>
      <c r="E1179" s="63">
        <v>606</v>
      </c>
      <c r="F1179" s="63">
        <v>33</v>
      </c>
      <c r="G1179" s="63">
        <v>0</v>
      </c>
      <c r="H1179" s="63">
        <v>0</v>
      </c>
      <c r="I1179" s="64">
        <f t="shared" si="337"/>
        <v>3673</v>
      </c>
      <c r="J1179" s="62">
        <v>2268</v>
      </c>
      <c r="K1179" s="63">
        <v>0</v>
      </c>
      <c r="L1179" s="63">
        <v>18970</v>
      </c>
      <c r="M1179" s="63">
        <v>4242</v>
      </c>
      <c r="N1179" s="63">
        <v>231</v>
      </c>
      <c r="O1179" s="63">
        <v>0</v>
      </c>
      <c r="P1179" s="65">
        <v>0</v>
      </c>
      <c r="Q1179" s="66">
        <f t="shared" si="338"/>
        <v>25711</v>
      </c>
    </row>
    <row r="1180" spans="1:17">
      <c r="A1180" s="49" t="s">
        <v>80</v>
      </c>
      <c r="B1180" s="62">
        <v>213</v>
      </c>
      <c r="C1180" s="63">
        <v>0</v>
      </c>
      <c r="D1180" s="63">
        <v>1260</v>
      </c>
      <c r="E1180" s="63">
        <v>211</v>
      </c>
      <c r="F1180" s="63">
        <v>13</v>
      </c>
      <c r="G1180" s="63">
        <v>0</v>
      </c>
      <c r="H1180" s="63">
        <v>0</v>
      </c>
      <c r="I1180" s="64">
        <f t="shared" si="337"/>
        <v>1697</v>
      </c>
      <c r="J1180" s="62">
        <v>745.5</v>
      </c>
      <c r="K1180" s="63">
        <v>0</v>
      </c>
      <c r="L1180" s="63">
        <v>4410</v>
      </c>
      <c r="M1180" s="63">
        <v>738.5</v>
      </c>
      <c r="N1180" s="63">
        <v>45.5</v>
      </c>
      <c r="O1180" s="63">
        <v>0</v>
      </c>
      <c r="P1180" s="65">
        <v>0</v>
      </c>
      <c r="Q1180" s="66">
        <f t="shared" si="338"/>
        <v>5939.5</v>
      </c>
    </row>
    <row r="1181" spans="1:17">
      <c r="A1181" s="49" t="s">
        <v>81</v>
      </c>
      <c r="B1181" s="62">
        <v>1705</v>
      </c>
      <c r="C1181" s="63">
        <v>0</v>
      </c>
      <c r="D1181" s="63">
        <v>11210</v>
      </c>
      <c r="E1181" s="63">
        <v>4479</v>
      </c>
      <c r="F1181" s="63">
        <v>1084</v>
      </c>
      <c r="G1181" s="63">
        <v>0</v>
      </c>
      <c r="H1181" s="63">
        <v>0</v>
      </c>
      <c r="I1181" s="64">
        <f t="shared" si="337"/>
        <v>18478</v>
      </c>
      <c r="J1181" s="62">
        <v>25575</v>
      </c>
      <c r="K1181" s="63">
        <v>0</v>
      </c>
      <c r="L1181" s="63">
        <v>168150</v>
      </c>
      <c r="M1181" s="63">
        <v>67185</v>
      </c>
      <c r="N1181" s="63">
        <v>16260</v>
      </c>
      <c r="O1181" s="63">
        <v>0</v>
      </c>
      <c r="P1181" s="65">
        <v>0</v>
      </c>
      <c r="Q1181" s="66">
        <f t="shared" si="338"/>
        <v>277170</v>
      </c>
    </row>
    <row r="1182" spans="1:17">
      <c r="A1182" s="49" t="s">
        <v>82</v>
      </c>
      <c r="B1182" s="62">
        <v>1420</v>
      </c>
      <c r="C1182" s="63">
        <v>0</v>
      </c>
      <c r="D1182" s="63">
        <v>7397</v>
      </c>
      <c r="E1182" s="63">
        <v>2488</v>
      </c>
      <c r="F1182" s="63">
        <v>815</v>
      </c>
      <c r="G1182" s="63">
        <v>0</v>
      </c>
      <c r="H1182" s="63">
        <v>0</v>
      </c>
      <c r="I1182" s="64">
        <f t="shared" si="337"/>
        <v>12120</v>
      </c>
      <c r="J1182" s="62">
        <v>10650</v>
      </c>
      <c r="K1182" s="63">
        <v>0</v>
      </c>
      <c r="L1182" s="63">
        <v>55477.5</v>
      </c>
      <c r="M1182" s="63">
        <v>18660</v>
      </c>
      <c r="N1182" s="63">
        <v>6112.5</v>
      </c>
      <c r="O1182" s="63">
        <v>0</v>
      </c>
      <c r="P1182" s="65">
        <v>0</v>
      </c>
      <c r="Q1182" s="66">
        <f t="shared" si="338"/>
        <v>90900</v>
      </c>
    </row>
    <row r="1183" spans="1:17">
      <c r="A1183" s="49" t="s">
        <v>83</v>
      </c>
      <c r="B1183" s="62">
        <v>158</v>
      </c>
      <c r="C1183" s="63">
        <v>0</v>
      </c>
      <c r="D1183" s="63">
        <v>645</v>
      </c>
      <c r="E1183" s="63">
        <v>468</v>
      </c>
      <c r="F1183" s="63">
        <v>29</v>
      </c>
      <c r="G1183" s="63">
        <v>0</v>
      </c>
      <c r="H1183" s="63">
        <v>0</v>
      </c>
      <c r="I1183" s="64">
        <f t="shared" si="337"/>
        <v>1300</v>
      </c>
      <c r="J1183" s="62">
        <v>4108</v>
      </c>
      <c r="K1183" s="63">
        <v>0</v>
      </c>
      <c r="L1183" s="63">
        <v>16770</v>
      </c>
      <c r="M1183" s="63">
        <v>12168</v>
      </c>
      <c r="N1183" s="63">
        <v>754</v>
      </c>
      <c r="O1183" s="63">
        <v>0</v>
      </c>
      <c r="P1183" s="65">
        <v>0</v>
      </c>
      <c r="Q1183" s="66">
        <f t="shared" si="338"/>
        <v>33800</v>
      </c>
    </row>
    <row r="1184" spans="1:17">
      <c r="A1184" s="49" t="s">
        <v>84</v>
      </c>
      <c r="B1184" s="62">
        <v>192</v>
      </c>
      <c r="C1184" s="63">
        <v>0</v>
      </c>
      <c r="D1184" s="63">
        <v>530</v>
      </c>
      <c r="E1184" s="63">
        <v>382</v>
      </c>
      <c r="F1184" s="63">
        <v>26</v>
      </c>
      <c r="G1184" s="63">
        <v>0</v>
      </c>
      <c r="H1184" s="63">
        <v>0</v>
      </c>
      <c r="I1184" s="64">
        <f t="shared" si="337"/>
        <v>1130</v>
      </c>
      <c r="J1184" s="62">
        <v>2496</v>
      </c>
      <c r="K1184" s="63">
        <v>0</v>
      </c>
      <c r="L1184" s="63">
        <v>6890</v>
      </c>
      <c r="M1184" s="63">
        <v>4966</v>
      </c>
      <c r="N1184" s="63">
        <v>338</v>
      </c>
      <c r="O1184" s="63">
        <v>0</v>
      </c>
      <c r="P1184" s="65">
        <v>0</v>
      </c>
      <c r="Q1184" s="66">
        <f t="shared" si="338"/>
        <v>14690</v>
      </c>
    </row>
    <row r="1185" spans="1:17">
      <c r="A1185" s="49" t="s">
        <v>85</v>
      </c>
      <c r="B1185" s="62">
        <v>79</v>
      </c>
      <c r="C1185" s="63">
        <v>0</v>
      </c>
      <c r="D1185" s="63">
        <v>292</v>
      </c>
      <c r="E1185" s="63">
        <v>433</v>
      </c>
      <c r="F1185" s="63">
        <v>27</v>
      </c>
      <c r="G1185" s="63">
        <v>0</v>
      </c>
      <c r="H1185" s="63">
        <v>0</v>
      </c>
      <c r="I1185" s="64">
        <f t="shared" si="337"/>
        <v>831</v>
      </c>
      <c r="J1185" s="62">
        <v>2528</v>
      </c>
      <c r="K1185" s="63">
        <v>0</v>
      </c>
      <c r="L1185" s="63">
        <v>9344</v>
      </c>
      <c r="M1185" s="63">
        <v>13856</v>
      </c>
      <c r="N1185" s="63">
        <v>864</v>
      </c>
      <c r="O1185" s="63">
        <v>0</v>
      </c>
      <c r="P1185" s="65">
        <v>0</v>
      </c>
      <c r="Q1185" s="66">
        <f t="shared" si="338"/>
        <v>26592</v>
      </c>
    </row>
    <row r="1186" spans="1:17">
      <c r="A1186" s="49" t="s">
        <v>86</v>
      </c>
      <c r="B1186" s="62">
        <v>110</v>
      </c>
      <c r="C1186" s="63">
        <v>0</v>
      </c>
      <c r="D1186" s="63">
        <v>272</v>
      </c>
      <c r="E1186" s="63">
        <v>430</v>
      </c>
      <c r="F1186" s="63">
        <v>24</v>
      </c>
      <c r="G1186" s="63">
        <v>0</v>
      </c>
      <c r="H1186" s="63">
        <v>0</v>
      </c>
      <c r="I1186" s="64">
        <f t="shared" si="337"/>
        <v>836</v>
      </c>
      <c r="J1186" s="62">
        <v>1760</v>
      </c>
      <c r="K1186" s="63">
        <v>0</v>
      </c>
      <c r="L1186" s="63">
        <v>4352</v>
      </c>
      <c r="M1186" s="63">
        <v>6880</v>
      </c>
      <c r="N1186" s="63">
        <v>384</v>
      </c>
      <c r="O1186" s="63">
        <v>0</v>
      </c>
      <c r="P1186" s="65">
        <v>0</v>
      </c>
      <c r="Q1186" s="66">
        <f t="shared" si="338"/>
        <v>13376</v>
      </c>
    </row>
    <row r="1187" spans="1:17">
      <c r="A1187" s="49" t="s">
        <v>87</v>
      </c>
      <c r="B1187" s="62">
        <v>9</v>
      </c>
      <c r="C1187" s="63">
        <v>0</v>
      </c>
      <c r="D1187" s="63">
        <v>310</v>
      </c>
      <c r="E1187" s="63">
        <v>274</v>
      </c>
      <c r="F1187" s="63">
        <v>69</v>
      </c>
      <c r="G1187" s="63">
        <v>0</v>
      </c>
      <c r="H1187" s="63">
        <v>0</v>
      </c>
      <c r="I1187" s="64">
        <f t="shared" si="337"/>
        <v>662</v>
      </c>
      <c r="J1187" s="62">
        <v>486</v>
      </c>
      <c r="K1187" s="63">
        <v>0</v>
      </c>
      <c r="L1187" s="63">
        <v>16740</v>
      </c>
      <c r="M1187" s="63">
        <v>14796</v>
      </c>
      <c r="N1187" s="63">
        <v>3726</v>
      </c>
      <c r="O1187" s="63">
        <v>0</v>
      </c>
      <c r="P1187" s="65">
        <v>0</v>
      </c>
      <c r="Q1187" s="66">
        <f t="shared" si="338"/>
        <v>35748</v>
      </c>
    </row>
    <row r="1188" spans="1:17" ht="13.5" thickBot="1">
      <c r="A1188" s="71" t="s">
        <v>88</v>
      </c>
      <c r="B1188" s="55">
        <v>4</v>
      </c>
      <c r="C1188" s="63">
        <v>0</v>
      </c>
      <c r="D1188" s="56">
        <v>137</v>
      </c>
      <c r="E1188" s="56">
        <v>110</v>
      </c>
      <c r="F1188" s="56">
        <v>23</v>
      </c>
      <c r="G1188" s="63">
        <v>0</v>
      </c>
      <c r="H1188" s="63">
        <v>0</v>
      </c>
      <c r="I1188" s="64">
        <f t="shared" si="337"/>
        <v>274</v>
      </c>
      <c r="J1188" s="55">
        <v>108</v>
      </c>
      <c r="K1188" s="56">
        <v>0</v>
      </c>
      <c r="L1188" s="56">
        <v>3699</v>
      </c>
      <c r="M1188" s="56">
        <v>2970</v>
      </c>
      <c r="N1188" s="56">
        <v>621</v>
      </c>
      <c r="O1188" s="56">
        <v>0</v>
      </c>
      <c r="P1188" s="58">
        <v>0</v>
      </c>
      <c r="Q1188" s="59">
        <f t="shared" si="338"/>
        <v>7398</v>
      </c>
    </row>
    <row r="1189" spans="1:17" ht="26.25" thickBot="1">
      <c r="A1189" s="31" t="s">
        <v>133</v>
      </c>
      <c r="B1189" s="44">
        <f>B1083+B1086+B1091+B1094+B1097+B1106+B1109+B1112+B1115+B1120+B1123+B1126+B1135+B1138+B1141+B1144+B1147+B1147+B1150+B1153+B1169+B1172</f>
        <v>132394</v>
      </c>
      <c r="C1189" s="44">
        <f t="shared" ref="C1189:Q1189" si="339">C1083+C1086+C1091+C1094+C1097+C1106+C1109+C1112+C1115+C1120+C1123+C1126+C1135+C1138+C1141+C1144+C1147+C1147+C1150+C1153+C1169+C1172</f>
        <v>11028</v>
      </c>
      <c r="D1189" s="44">
        <f t="shared" si="339"/>
        <v>1553637</v>
      </c>
      <c r="E1189" s="44">
        <f t="shared" si="339"/>
        <v>274599</v>
      </c>
      <c r="F1189" s="44">
        <f t="shared" si="339"/>
        <v>77272</v>
      </c>
      <c r="G1189" s="44">
        <f t="shared" si="339"/>
        <v>6000</v>
      </c>
      <c r="H1189" s="44">
        <f t="shared" si="339"/>
        <v>4729</v>
      </c>
      <c r="I1189" s="44">
        <f t="shared" si="339"/>
        <v>2059659</v>
      </c>
      <c r="J1189" s="44">
        <f t="shared" si="339"/>
        <v>1263147.7</v>
      </c>
      <c r="K1189" s="44">
        <f t="shared" si="339"/>
        <v>1090890.5</v>
      </c>
      <c r="L1189" s="44">
        <f t="shared" si="339"/>
        <v>4983921.2</v>
      </c>
      <c r="M1189" s="44">
        <f t="shared" si="339"/>
        <v>2904097.2</v>
      </c>
      <c r="N1189" s="44">
        <f t="shared" si="339"/>
        <v>1638399.7</v>
      </c>
      <c r="O1189" s="44">
        <f t="shared" si="339"/>
        <v>21800</v>
      </c>
      <c r="P1189" s="44">
        <f t="shared" si="339"/>
        <v>19364.699999999997</v>
      </c>
      <c r="Q1189" s="44">
        <f t="shared" si="339"/>
        <v>11921621</v>
      </c>
    </row>
    <row r="1190" spans="1:17" ht="102.75" thickBot="1">
      <c r="A1190" s="36" t="s">
        <v>128</v>
      </c>
      <c r="B1190" s="37" t="s">
        <v>107</v>
      </c>
      <c r="C1190" s="38" t="s">
        <v>108</v>
      </c>
      <c r="D1190" s="38" t="s">
        <v>109</v>
      </c>
      <c r="E1190" s="38" t="s">
        <v>110</v>
      </c>
      <c r="F1190" s="38" t="s">
        <v>111</v>
      </c>
      <c r="G1190" s="38" t="s">
        <v>112</v>
      </c>
      <c r="H1190" s="39" t="s">
        <v>113</v>
      </c>
      <c r="I1190" s="40" t="s">
        <v>92</v>
      </c>
      <c r="J1190" s="41" t="s">
        <v>93</v>
      </c>
      <c r="K1190" s="41" t="s">
        <v>94</v>
      </c>
      <c r="L1190" s="41" t="s">
        <v>95</v>
      </c>
      <c r="M1190" s="41" t="s">
        <v>96</v>
      </c>
      <c r="N1190" s="41" t="s">
        <v>97</v>
      </c>
      <c r="O1190" s="41" t="s">
        <v>98</v>
      </c>
      <c r="P1190" s="42" t="s">
        <v>99</v>
      </c>
      <c r="Q1190" s="43" t="s">
        <v>92</v>
      </c>
    </row>
    <row r="1191" spans="1:17" ht="13.5" thickBot="1">
      <c r="A1191" s="45" t="s">
        <v>2</v>
      </c>
      <c r="B1191" s="46">
        <v>868</v>
      </c>
      <c r="C1191" s="46">
        <v>297</v>
      </c>
      <c r="D1191" s="46">
        <v>0</v>
      </c>
      <c r="E1191" s="46">
        <v>888</v>
      </c>
      <c r="F1191" s="46">
        <v>419</v>
      </c>
      <c r="G1191" s="46">
        <v>0</v>
      </c>
      <c r="H1191" s="46">
        <v>0</v>
      </c>
      <c r="I1191" s="47">
        <f t="shared" ref="I1191" si="340">SUM(I1192:I1193)</f>
        <v>2472</v>
      </c>
      <c r="J1191" s="46">
        <v>27018</v>
      </c>
      <c r="K1191" s="46">
        <v>9196</v>
      </c>
      <c r="L1191" s="46">
        <v>0</v>
      </c>
      <c r="M1191" s="46">
        <v>30647</v>
      </c>
      <c r="N1191" s="46">
        <v>14573</v>
      </c>
      <c r="O1191" s="46">
        <v>0</v>
      </c>
      <c r="P1191" s="48">
        <v>0</v>
      </c>
      <c r="Q1191" s="47">
        <f t="shared" ref="Q1191" si="341">SUM(Q1192:Q1193)</f>
        <v>81434</v>
      </c>
    </row>
    <row r="1192" spans="1:17" ht="25.5">
      <c r="A1192" s="49" t="s">
        <v>3</v>
      </c>
      <c r="B1192" s="50">
        <v>554</v>
      </c>
      <c r="C1192" s="51">
        <v>187</v>
      </c>
      <c r="D1192" s="51">
        <v>0</v>
      </c>
      <c r="E1192" s="51">
        <v>725</v>
      </c>
      <c r="F1192" s="51">
        <v>348</v>
      </c>
      <c r="G1192" s="51">
        <v>0</v>
      </c>
      <c r="H1192" s="51">
        <v>0</v>
      </c>
      <c r="I1192" s="52">
        <f>SUM(B1192:H1192)</f>
        <v>1814</v>
      </c>
      <c r="J1192" s="50">
        <v>21052</v>
      </c>
      <c r="K1192" s="51">
        <v>7106</v>
      </c>
      <c r="L1192" s="51">
        <v>0</v>
      </c>
      <c r="M1192" s="51">
        <v>27550</v>
      </c>
      <c r="N1192" s="51">
        <v>13224</v>
      </c>
      <c r="O1192" s="51">
        <v>0</v>
      </c>
      <c r="P1192" s="53">
        <v>0</v>
      </c>
      <c r="Q1192" s="54">
        <f>SUM(J1192:P1192)</f>
        <v>68932</v>
      </c>
    </row>
    <row r="1193" spans="1:17" ht="26.25" thickBot="1">
      <c r="A1193" s="49" t="s">
        <v>4</v>
      </c>
      <c r="B1193" s="55">
        <v>314</v>
      </c>
      <c r="C1193" s="56">
        <v>110</v>
      </c>
      <c r="D1193" s="56">
        <v>0</v>
      </c>
      <c r="E1193" s="56">
        <v>163</v>
      </c>
      <c r="F1193" s="56">
        <v>71</v>
      </c>
      <c r="G1193" s="56">
        <v>0</v>
      </c>
      <c r="H1193" s="56">
        <v>0</v>
      </c>
      <c r="I1193" s="57">
        <f>SUM(B1193:H1193)</f>
        <v>658</v>
      </c>
      <c r="J1193" s="55">
        <v>5966</v>
      </c>
      <c r="K1193" s="56">
        <v>2090</v>
      </c>
      <c r="L1193" s="56">
        <v>0</v>
      </c>
      <c r="M1193" s="56">
        <v>3097</v>
      </c>
      <c r="N1193" s="56">
        <v>1349</v>
      </c>
      <c r="O1193" s="56">
        <v>0</v>
      </c>
      <c r="P1193" s="58">
        <v>0</v>
      </c>
      <c r="Q1193" s="59">
        <f>SUM(J1193:P1193)</f>
        <v>12502</v>
      </c>
    </row>
    <row r="1194" spans="1:17" ht="13.5" thickBot="1">
      <c r="A1194" s="60" t="s">
        <v>5</v>
      </c>
      <c r="B1194" s="46">
        <v>6459</v>
      </c>
      <c r="C1194" s="46">
        <v>3954</v>
      </c>
      <c r="D1194" s="46">
        <v>0</v>
      </c>
      <c r="E1194" s="46">
        <v>10563</v>
      </c>
      <c r="F1194" s="46">
        <v>7905</v>
      </c>
      <c r="G1194" s="46">
        <v>0</v>
      </c>
      <c r="H1194" s="46">
        <v>0</v>
      </c>
      <c r="I1194" s="47">
        <f t="shared" ref="I1194" si="342">SUM(I1195:I1198)</f>
        <v>28881</v>
      </c>
      <c r="J1194" s="46">
        <v>517984</v>
      </c>
      <c r="K1194" s="46">
        <v>329138</v>
      </c>
      <c r="L1194" s="46">
        <v>0</v>
      </c>
      <c r="M1194" s="46">
        <v>939081</v>
      </c>
      <c r="N1194" s="46">
        <v>695574</v>
      </c>
      <c r="O1194" s="46">
        <v>0</v>
      </c>
      <c r="P1194" s="48">
        <v>0</v>
      </c>
      <c r="Q1194" s="47">
        <f t="shared" ref="Q1194" si="343">SUM(Q1195:Q1198)</f>
        <v>2481777</v>
      </c>
    </row>
    <row r="1195" spans="1:17" ht="25.5">
      <c r="A1195" s="61" t="s">
        <v>6</v>
      </c>
      <c r="B1195" s="62">
        <v>1135</v>
      </c>
      <c r="C1195" s="63">
        <v>1095</v>
      </c>
      <c r="D1195" s="63">
        <v>0</v>
      </c>
      <c r="E1195" s="63">
        <v>1942</v>
      </c>
      <c r="F1195" s="63">
        <v>1628</v>
      </c>
      <c r="G1195" s="63">
        <v>0</v>
      </c>
      <c r="H1195" s="63">
        <v>0</v>
      </c>
      <c r="I1195" s="52">
        <f>SUM(B1195:H1195)</f>
        <v>5800</v>
      </c>
      <c r="J1195" s="50">
        <v>83990</v>
      </c>
      <c r="K1195" s="51">
        <v>81030</v>
      </c>
      <c r="L1195" s="51">
        <v>0</v>
      </c>
      <c r="M1195" s="51">
        <v>143708</v>
      </c>
      <c r="N1195" s="51">
        <v>120472</v>
      </c>
      <c r="O1195" s="51">
        <v>0</v>
      </c>
      <c r="P1195" s="53">
        <v>0</v>
      </c>
      <c r="Q1195" s="54">
        <f>SUM(J1195:P1195)</f>
        <v>429200</v>
      </c>
    </row>
    <row r="1196" spans="1:17" ht="25.5">
      <c r="A1196" s="61" t="s">
        <v>7</v>
      </c>
      <c r="B1196" s="62">
        <v>187</v>
      </c>
      <c r="C1196" s="63">
        <v>119</v>
      </c>
      <c r="D1196" s="63">
        <v>0</v>
      </c>
      <c r="E1196" s="63">
        <v>219</v>
      </c>
      <c r="F1196" s="63">
        <v>396</v>
      </c>
      <c r="G1196" s="63">
        <v>0</v>
      </c>
      <c r="H1196" s="63">
        <v>0</v>
      </c>
      <c r="I1196" s="64">
        <f>SUM(B1196:H1196)</f>
        <v>921</v>
      </c>
      <c r="J1196" s="62">
        <v>6919</v>
      </c>
      <c r="K1196" s="63">
        <v>4403</v>
      </c>
      <c r="L1196" s="63">
        <v>0</v>
      </c>
      <c r="M1196" s="63">
        <v>8103</v>
      </c>
      <c r="N1196" s="63">
        <v>14652</v>
      </c>
      <c r="O1196" s="63">
        <v>0</v>
      </c>
      <c r="P1196" s="65">
        <v>0</v>
      </c>
      <c r="Q1196" s="66">
        <f>SUM(J1196:P1196)</f>
        <v>34077</v>
      </c>
    </row>
    <row r="1197" spans="1:17" ht="25.5">
      <c r="A1197" s="49" t="s">
        <v>8</v>
      </c>
      <c r="B1197" s="62">
        <v>2628</v>
      </c>
      <c r="C1197" s="63">
        <v>1691</v>
      </c>
      <c r="D1197" s="63">
        <v>0</v>
      </c>
      <c r="E1197" s="63">
        <v>5912</v>
      </c>
      <c r="F1197" s="63">
        <v>4309</v>
      </c>
      <c r="G1197" s="63">
        <v>0</v>
      </c>
      <c r="H1197" s="63">
        <v>0</v>
      </c>
      <c r="I1197" s="64">
        <f>SUM(B1197:H1197)</f>
        <v>14540</v>
      </c>
      <c r="J1197" s="62">
        <v>289080</v>
      </c>
      <c r="K1197" s="63">
        <v>186010</v>
      </c>
      <c r="L1197" s="63">
        <v>0</v>
      </c>
      <c r="M1197" s="63">
        <v>650320</v>
      </c>
      <c r="N1197" s="63">
        <v>473990</v>
      </c>
      <c r="O1197" s="63">
        <v>0</v>
      </c>
      <c r="P1197" s="65">
        <v>0</v>
      </c>
      <c r="Q1197" s="66">
        <f>SUM(J1197:P1197)</f>
        <v>1599400</v>
      </c>
    </row>
    <row r="1198" spans="1:17" ht="26.25" thickBot="1">
      <c r="A1198" s="49" t="s">
        <v>9</v>
      </c>
      <c r="B1198" s="62">
        <v>2509</v>
      </c>
      <c r="C1198" s="63">
        <v>1049</v>
      </c>
      <c r="D1198" s="63">
        <v>0</v>
      </c>
      <c r="E1198" s="63">
        <v>2490</v>
      </c>
      <c r="F1198" s="63">
        <v>1572</v>
      </c>
      <c r="G1198" s="63">
        <v>0</v>
      </c>
      <c r="H1198" s="63">
        <v>0</v>
      </c>
      <c r="I1198" s="64">
        <f>SUM(B1198:H1198)</f>
        <v>7620</v>
      </c>
      <c r="J1198" s="62">
        <v>137995</v>
      </c>
      <c r="K1198" s="63">
        <v>57695</v>
      </c>
      <c r="L1198" s="63">
        <v>0</v>
      </c>
      <c r="M1198" s="63">
        <v>136950</v>
      </c>
      <c r="N1198" s="63">
        <v>86460</v>
      </c>
      <c r="O1198" s="63">
        <v>0</v>
      </c>
      <c r="P1198" s="65">
        <v>0</v>
      </c>
      <c r="Q1198" s="66">
        <f>SUM(J1198:P1198)</f>
        <v>419100</v>
      </c>
    </row>
    <row r="1199" spans="1:17" ht="13.5" thickBot="1">
      <c r="A1199" s="60" t="s">
        <v>10</v>
      </c>
      <c r="B1199" s="46">
        <v>110</v>
      </c>
      <c r="C1199" s="46">
        <v>158</v>
      </c>
      <c r="D1199" s="46">
        <v>0</v>
      </c>
      <c r="E1199" s="46">
        <v>296</v>
      </c>
      <c r="F1199" s="46">
        <v>141</v>
      </c>
      <c r="G1199" s="46">
        <v>0</v>
      </c>
      <c r="H1199" s="46">
        <v>0</v>
      </c>
      <c r="I1199" s="47">
        <f t="shared" ref="I1199" si="344">SUM(I1200:I1201)</f>
        <v>705</v>
      </c>
      <c r="J1199" s="46">
        <v>16640</v>
      </c>
      <c r="K1199" s="46">
        <v>25376</v>
      </c>
      <c r="L1199" s="46">
        <v>0</v>
      </c>
      <c r="M1199" s="46">
        <v>47008</v>
      </c>
      <c r="N1199" s="46">
        <v>21424</v>
      </c>
      <c r="O1199" s="46">
        <v>0</v>
      </c>
      <c r="P1199" s="48">
        <v>0</v>
      </c>
      <c r="Q1199" s="47">
        <f t="shared" ref="Q1199" si="345">SUM(Q1200:Q1201)</f>
        <v>110448</v>
      </c>
    </row>
    <row r="1200" spans="1:17" ht="25.5">
      <c r="A1200" s="61" t="s">
        <v>11</v>
      </c>
      <c r="B1200" s="62">
        <v>50</v>
      </c>
      <c r="C1200" s="63">
        <v>86</v>
      </c>
      <c r="D1200" s="63">
        <v>0</v>
      </c>
      <c r="E1200" s="63">
        <v>156</v>
      </c>
      <c r="F1200" s="63">
        <v>65</v>
      </c>
      <c r="G1200" s="63">
        <v>0</v>
      </c>
      <c r="H1200" s="63">
        <v>0</v>
      </c>
      <c r="I1200" s="64">
        <f>SUM(B1200:H1200)</f>
        <v>357</v>
      </c>
      <c r="J1200" s="62">
        <v>10400</v>
      </c>
      <c r="K1200" s="63">
        <v>17888</v>
      </c>
      <c r="L1200" s="63">
        <v>0</v>
      </c>
      <c r="M1200" s="63">
        <v>32448</v>
      </c>
      <c r="N1200" s="63">
        <v>13520</v>
      </c>
      <c r="O1200" s="63">
        <v>0</v>
      </c>
      <c r="P1200" s="65">
        <v>0</v>
      </c>
      <c r="Q1200" s="66">
        <f>SUM(J1200:P1200)</f>
        <v>74256</v>
      </c>
    </row>
    <row r="1201" spans="1:17" ht="26.25" thickBot="1">
      <c r="A1201" s="61" t="s">
        <v>12</v>
      </c>
      <c r="B1201" s="62">
        <v>60</v>
      </c>
      <c r="C1201" s="63">
        <v>72</v>
      </c>
      <c r="D1201" s="63">
        <v>0</v>
      </c>
      <c r="E1201" s="63">
        <v>140</v>
      </c>
      <c r="F1201" s="63">
        <v>76</v>
      </c>
      <c r="G1201" s="63">
        <v>0</v>
      </c>
      <c r="H1201" s="63">
        <v>0</v>
      </c>
      <c r="I1201" s="64">
        <f>SUM(B1201:H1201)</f>
        <v>348</v>
      </c>
      <c r="J1201" s="62">
        <v>6240</v>
      </c>
      <c r="K1201" s="63">
        <v>7488</v>
      </c>
      <c r="L1201" s="63">
        <v>0</v>
      </c>
      <c r="M1201" s="63">
        <v>14560</v>
      </c>
      <c r="N1201" s="63">
        <v>7904</v>
      </c>
      <c r="O1201" s="63">
        <v>0</v>
      </c>
      <c r="P1201" s="65">
        <v>0</v>
      </c>
      <c r="Q1201" s="66">
        <f>SUM(J1201:P1201)</f>
        <v>36192</v>
      </c>
    </row>
    <row r="1202" spans="1:17" ht="13.5" thickBot="1">
      <c r="A1202" s="60" t="s">
        <v>13</v>
      </c>
      <c r="B1202" s="46">
        <v>144</v>
      </c>
      <c r="C1202" s="46">
        <v>188</v>
      </c>
      <c r="D1202" s="46">
        <v>0</v>
      </c>
      <c r="E1202" s="46">
        <v>285</v>
      </c>
      <c r="F1202" s="46">
        <v>241</v>
      </c>
      <c r="G1202" s="46">
        <v>0</v>
      </c>
      <c r="H1202" s="46">
        <v>0</v>
      </c>
      <c r="I1202" s="47">
        <f t="shared" ref="I1202" si="346">SUM(I1203:I1204)</f>
        <v>858</v>
      </c>
      <c r="J1202" s="46">
        <v>28841</v>
      </c>
      <c r="K1202" s="46">
        <v>40921</v>
      </c>
      <c r="L1202" s="46">
        <v>0</v>
      </c>
      <c r="M1202" s="46">
        <v>65534</v>
      </c>
      <c r="N1202" s="46">
        <v>52397</v>
      </c>
      <c r="O1202" s="46">
        <v>0</v>
      </c>
      <c r="P1202" s="48">
        <v>0</v>
      </c>
      <c r="Q1202" s="47">
        <f t="shared" ref="Q1202" si="347">SUM(Q1203:Q1204)</f>
        <v>187693</v>
      </c>
    </row>
    <row r="1203" spans="1:17" ht="25.5">
      <c r="A1203" s="61" t="s">
        <v>14</v>
      </c>
      <c r="B1203" s="62">
        <v>47</v>
      </c>
      <c r="C1203" s="63">
        <v>83</v>
      </c>
      <c r="D1203" s="63">
        <v>0</v>
      </c>
      <c r="E1203" s="63">
        <v>149</v>
      </c>
      <c r="F1203" s="63">
        <v>106</v>
      </c>
      <c r="G1203" s="63">
        <v>0</v>
      </c>
      <c r="H1203" s="63">
        <v>0</v>
      </c>
      <c r="I1203" s="64">
        <f>SUM(B1203:H1203)</f>
        <v>385</v>
      </c>
      <c r="J1203" s="62">
        <v>14194</v>
      </c>
      <c r="K1203" s="63">
        <v>25066</v>
      </c>
      <c r="L1203" s="63">
        <v>0</v>
      </c>
      <c r="M1203" s="63">
        <v>44998</v>
      </c>
      <c r="N1203" s="63">
        <v>32012</v>
      </c>
      <c r="O1203" s="63">
        <v>0</v>
      </c>
      <c r="P1203" s="65">
        <v>0</v>
      </c>
      <c r="Q1203" s="66">
        <f>SUM(J1203:P1203)</f>
        <v>116270</v>
      </c>
    </row>
    <row r="1204" spans="1:17" ht="26.25" thickBot="1">
      <c r="A1204" s="61" t="s">
        <v>15</v>
      </c>
      <c r="B1204" s="62">
        <v>97</v>
      </c>
      <c r="C1204" s="63">
        <v>105</v>
      </c>
      <c r="D1204" s="63">
        <v>0</v>
      </c>
      <c r="E1204" s="63">
        <v>136</v>
      </c>
      <c r="F1204" s="63">
        <v>135</v>
      </c>
      <c r="G1204" s="63">
        <v>0</v>
      </c>
      <c r="H1204" s="63">
        <v>0</v>
      </c>
      <c r="I1204" s="64">
        <f>SUM(B1204:H1204)</f>
        <v>473</v>
      </c>
      <c r="J1204" s="62">
        <v>14647</v>
      </c>
      <c r="K1204" s="63">
        <v>15855</v>
      </c>
      <c r="L1204" s="63">
        <v>0</v>
      </c>
      <c r="M1204" s="63">
        <v>20536</v>
      </c>
      <c r="N1204" s="63">
        <v>20385</v>
      </c>
      <c r="O1204" s="63">
        <v>0</v>
      </c>
      <c r="P1204" s="65">
        <v>0</v>
      </c>
      <c r="Q1204" s="66">
        <f>SUM(J1204:P1204)</f>
        <v>71423</v>
      </c>
    </row>
    <row r="1205" spans="1:17" ht="13.5" thickBot="1">
      <c r="A1205" s="60" t="s">
        <v>16</v>
      </c>
      <c r="B1205" s="46">
        <v>80</v>
      </c>
      <c r="C1205" s="46">
        <v>182</v>
      </c>
      <c r="D1205" s="46">
        <v>0</v>
      </c>
      <c r="E1205" s="46">
        <v>344</v>
      </c>
      <c r="F1205" s="46">
        <v>175</v>
      </c>
      <c r="G1205" s="46">
        <v>0</v>
      </c>
      <c r="H1205" s="46">
        <v>0</v>
      </c>
      <c r="I1205" s="47">
        <f t="shared" ref="I1205" si="348">SUM(I1206:I1213)</f>
        <v>781</v>
      </c>
      <c r="J1205" s="46">
        <v>19701</v>
      </c>
      <c r="K1205" s="46">
        <v>46718</v>
      </c>
      <c r="L1205" s="46">
        <v>0</v>
      </c>
      <c r="M1205" s="46">
        <v>91599</v>
      </c>
      <c r="N1205" s="46">
        <v>45442</v>
      </c>
      <c r="O1205" s="46">
        <v>0</v>
      </c>
      <c r="P1205" s="48">
        <v>0</v>
      </c>
      <c r="Q1205" s="47">
        <f t="shared" ref="Q1205" si="349">SUM(Q1206:Q1213)</f>
        <v>203460</v>
      </c>
    </row>
    <row r="1206" spans="1:17" ht="25.5">
      <c r="A1206" s="49" t="s">
        <v>100</v>
      </c>
      <c r="B1206" s="62">
        <v>8</v>
      </c>
      <c r="C1206" s="63">
        <v>25</v>
      </c>
      <c r="D1206" s="63">
        <v>0</v>
      </c>
      <c r="E1206" s="63">
        <v>16</v>
      </c>
      <c r="F1206" s="63">
        <v>7</v>
      </c>
      <c r="G1206" s="63">
        <v>0</v>
      </c>
      <c r="H1206" s="63">
        <v>0</v>
      </c>
      <c r="I1206" s="64">
        <f t="shared" ref="I1206:I1213" si="350">SUM(B1206:H1206)</f>
        <v>56</v>
      </c>
      <c r="J1206" s="62">
        <v>2080</v>
      </c>
      <c r="K1206" s="63">
        <v>6500</v>
      </c>
      <c r="L1206" s="63">
        <v>0</v>
      </c>
      <c r="M1206" s="63">
        <v>4160</v>
      </c>
      <c r="N1206" s="63">
        <v>1820</v>
      </c>
      <c r="O1206" s="63">
        <v>0</v>
      </c>
      <c r="P1206" s="65">
        <v>0</v>
      </c>
      <c r="Q1206" s="66">
        <f t="shared" ref="Q1206:Q1213" si="351">SUM(J1206:P1206)</f>
        <v>14560</v>
      </c>
    </row>
    <row r="1207" spans="1:17" ht="25.5">
      <c r="A1207" s="49" t="s">
        <v>101</v>
      </c>
      <c r="B1207" s="62">
        <v>1</v>
      </c>
      <c r="C1207" s="63">
        <v>6</v>
      </c>
      <c r="D1207" s="63">
        <v>0</v>
      </c>
      <c r="E1207" s="63">
        <v>4</v>
      </c>
      <c r="F1207" s="63">
        <v>3</v>
      </c>
      <c r="G1207" s="63">
        <v>0</v>
      </c>
      <c r="H1207" s="63">
        <v>0</v>
      </c>
      <c r="I1207" s="64">
        <f t="shared" si="350"/>
        <v>14</v>
      </c>
      <c r="J1207" s="62">
        <v>130</v>
      </c>
      <c r="K1207" s="63">
        <v>780</v>
      </c>
      <c r="L1207" s="63">
        <v>0</v>
      </c>
      <c r="M1207" s="63">
        <v>520</v>
      </c>
      <c r="N1207" s="63">
        <v>390</v>
      </c>
      <c r="O1207" s="63">
        <v>0</v>
      </c>
      <c r="P1207" s="65">
        <v>0</v>
      </c>
      <c r="Q1207" s="66">
        <f t="shared" si="351"/>
        <v>1820</v>
      </c>
    </row>
    <row r="1208" spans="1:17" ht="25.5">
      <c r="A1208" s="49" t="s">
        <v>17</v>
      </c>
      <c r="B1208" s="62">
        <v>1</v>
      </c>
      <c r="C1208" s="63">
        <v>6</v>
      </c>
      <c r="D1208" s="63">
        <v>0</v>
      </c>
      <c r="E1208" s="63">
        <v>18</v>
      </c>
      <c r="F1208" s="63">
        <v>13</v>
      </c>
      <c r="G1208" s="63">
        <v>0</v>
      </c>
      <c r="H1208" s="63">
        <v>0</v>
      </c>
      <c r="I1208" s="64">
        <f t="shared" si="350"/>
        <v>38</v>
      </c>
      <c r="J1208" s="62">
        <v>400</v>
      </c>
      <c r="K1208" s="63">
        <v>2400</v>
      </c>
      <c r="L1208" s="63">
        <v>0</v>
      </c>
      <c r="M1208" s="63">
        <v>7200</v>
      </c>
      <c r="N1208" s="63">
        <v>5200</v>
      </c>
      <c r="O1208" s="63">
        <v>0</v>
      </c>
      <c r="P1208" s="65">
        <v>0</v>
      </c>
      <c r="Q1208" s="66">
        <f t="shared" si="351"/>
        <v>15200</v>
      </c>
    </row>
    <row r="1209" spans="1:17" ht="25.5">
      <c r="A1209" s="49" t="s">
        <v>18</v>
      </c>
      <c r="B1209" s="62">
        <v>30</v>
      </c>
      <c r="C1209" s="63">
        <v>35</v>
      </c>
      <c r="D1209" s="63">
        <v>0</v>
      </c>
      <c r="E1209" s="63">
        <v>75</v>
      </c>
      <c r="F1209" s="63">
        <v>30</v>
      </c>
      <c r="G1209" s="63">
        <v>0</v>
      </c>
      <c r="H1209" s="63">
        <v>0</v>
      </c>
      <c r="I1209" s="64">
        <f t="shared" si="350"/>
        <v>170</v>
      </c>
      <c r="J1209" s="62">
        <v>6000</v>
      </c>
      <c r="K1209" s="63">
        <v>7000</v>
      </c>
      <c r="L1209" s="63">
        <v>0</v>
      </c>
      <c r="M1209" s="63">
        <v>15000</v>
      </c>
      <c r="N1209" s="63">
        <v>6000</v>
      </c>
      <c r="O1209" s="63">
        <v>0</v>
      </c>
      <c r="P1209" s="65">
        <v>0</v>
      </c>
      <c r="Q1209" s="66">
        <f t="shared" si="351"/>
        <v>34000</v>
      </c>
    </row>
    <row r="1210" spans="1:17" ht="25.5">
      <c r="A1210" s="49" t="s">
        <v>19</v>
      </c>
      <c r="B1210" s="62">
        <v>11</v>
      </c>
      <c r="C1210" s="63">
        <v>26</v>
      </c>
      <c r="D1210" s="63">
        <v>0</v>
      </c>
      <c r="E1210" s="63">
        <v>21</v>
      </c>
      <c r="F1210" s="63">
        <v>20</v>
      </c>
      <c r="G1210" s="63">
        <v>0</v>
      </c>
      <c r="H1210" s="63">
        <v>0</v>
      </c>
      <c r="I1210" s="64">
        <f t="shared" si="350"/>
        <v>78</v>
      </c>
      <c r="J1210" s="62">
        <v>3344</v>
      </c>
      <c r="K1210" s="63">
        <v>7904</v>
      </c>
      <c r="L1210" s="63">
        <v>0</v>
      </c>
      <c r="M1210" s="63">
        <v>6384</v>
      </c>
      <c r="N1210" s="63">
        <v>6080</v>
      </c>
      <c r="O1210" s="63">
        <v>0</v>
      </c>
      <c r="P1210" s="65">
        <v>0</v>
      </c>
      <c r="Q1210" s="66">
        <f t="shared" si="351"/>
        <v>23712</v>
      </c>
    </row>
    <row r="1211" spans="1:17" ht="25.5">
      <c r="A1211" s="49" t="s">
        <v>20</v>
      </c>
      <c r="B1211" s="62">
        <v>1</v>
      </c>
      <c r="C1211" s="63">
        <v>7</v>
      </c>
      <c r="D1211" s="63">
        <v>0</v>
      </c>
      <c r="E1211" s="63">
        <v>5</v>
      </c>
      <c r="F1211" s="63">
        <v>16</v>
      </c>
      <c r="G1211" s="63">
        <v>0</v>
      </c>
      <c r="H1211" s="63">
        <v>0</v>
      </c>
      <c r="I1211" s="64">
        <f t="shared" si="350"/>
        <v>29</v>
      </c>
      <c r="J1211" s="62">
        <v>152</v>
      </c>
      <c r="K1211" s="63">
        <v>1064</v>
      </c>
      <c r="L1211" s="63">
        <v>0</v>
      </c>
      <c r="M1211" s="63">
        <v>760</v>
      </c>
      <c r="N1211" s="63">
        <v>2432</v>
      </c>
      <c r="O1211" s="63">
        <v>0</v>
      </c>
      <c r="P1211" s="65">
        <v>0</v>
      </c>
      <c r="Q1211" s="66">
        <f t="shared" si="351"/>
        <v>4408</v>
      </c>
    </row>
    <row r="1212" spans="1:17" ht="25.5">
      <c r="A1212" s="49" t="s">
        <v>21</v>
      </c>
      <c r="B1212" s="62">
        <v>3</v>
      </c>
      <c r="C1212" s="63">
        <v>9</v>
      </c>
      <c r="D1212" s="63">
        <v>0</v>
      </c>
      <c r="E1212" s="63">
        <v>30</v>
      </c>
      <c r="F1212" s="63">
        <v>10</v>
      </c>
      <c r="G1212" s="63">
        <v>0</v>
      </c>
      <c r="H1212" s="63">
        <v>0</v>
      </c>
      <c r="I1212" s="64">
        <f t="shared" si="350"/>
        <v>52</v>
      </c>
      <c r="J1212" s="62">
        <v>1470</v>
      </c>
      <c r="K1212" s="63">
        <v>4410</v>
      </c>
      <c r="L1212" s="63">
        <v>0</v>
      </c>
      <c r="M1212" s="63">
        <v>14700</v>
      </c>
      <c r="N1212" s="63">
        <v>4900</v>
      </c>
      <c r="O1212" s="63">
        <v>0</v>
      </c>
      <c r="P1212" s="65">
        <v>0</v>
      </c>
      <c r="Q1212" s="66">
        <f t="shared" si="351"/>
        <v>25480</v>
      </c>
    </row>
    <row r="1213" spans="1:17" ht="26.25" thickBot="1">
      <c r="A1213" s="49" t="s">
        <v>22</v>
      </c>
      <c r="B1213" s="62">
        <v>25</v>
      </c>
      <c r="C1213" s="63">
        <v>68</v>
      </c>
      <c r="D1213" s="63">
        <v>0</v>
      </c>
      <c r="E1213" s="63">
        <v>175</v>
      </c>
      <c r="F1213" s="63">
        <v>76</v>
      </c>
      <c r="G1213" s="63">
        <v>0</v>
      </c>
      <c r="H1213" s="63">
        <v>0</v>
      </c>
      <c r="I1213" s="64">
        <f t="shared" si="350"/>
        <v>344</v>
      </c>
      <c r="J1213" s="62">
        <v>6125</v>
      </c>
      <c r="K1213" s="63">
        <v>16660</v>
      </c>
      <c r="L1213" s="63">
        <v>0</v>
      </c>
      <c r="M1213" s="63">
        <v>42875</v>
      </c>
      <c r="N1213" s="63">
        <v>18620</v>
      </c>
      <c r="O1213" s="63">
        <v>0</v>
      </c>
      <c r="P1213" s="65">
        <v>0</v>
      </c>
      <c r="Q1213" s="66">
        <f t="shared" si="351"/>
        <v>84280</v>
      </c>
    </row>
    <row r="1214" spans="1:17" ht="13.5" thickBot="1">
      <c r="A1214" s="60" t="s">
        <v>23</v>
      </c>
      <c r="B1214" s="46">
        <v>31</v>
      </c>
      <c r="C1214" s="46">
        <v>66</v>
      </c>
      <c r="D1214" s="46">
        <v>0</v>
      </c>
      <c r="E1214" s="46">
        <v>66</v>
      </c>
      <c r="F1214" s="46">
        <v>74</v>
      </c>
      <c r="G1214" s="46">
        <v>0</v>
      </c>
      <c r="H1214" s="46">
        <v>0</v>
      </c>
      <c r="I1214" s="47">
        <f t="shared" ref="I1214" si="352">SUM(I1215:I1216)</f>
        <v>237</v>
      </c>
      <c r="J1214" s="46">
        <v>11200</v>
      </c>
      <c r="K1214" s="46">
        <v>24080</v>
      </c>
      <c r="L1214" s="46">
        <v>0</v>
      </c>
      <c r="M1214" s="46">
        <v>26320</v>
      </c>
      <c r="N1214" s="46">
        <v>28840</v>
      </c>
      <c r="O1214" s="46">
        <v>0</v>
      </c>
      <c r="P1214" s="48">
        <v>0</v>
      </c>
      <c r="Q1214" s="47">
        <f t="shared" ref="Q1214" si="353">SUM(Q1215:Q1216)</f>
        <v>90440</v>
      </c>
    </row>
    <row r="1215" spans="1:17" ht="25.5">
      <c r="A1215" s="61" t="s">
        <v>24</v>
      </c>
      <c r="B1215" s="62">
        <v>9</v>
      </c>
      <c r="C1215" s="63">
        <v>20</v>
      </c>
      <c r="D1215" s="63">
        <v>0</v>
      </c>
      <c r="E1215" s="63">
        <v>28</v>
      </c>
      <c r="F1215" s="63">
        <v>29</v>
      </c>
      <c r="G1215" s="63">
        <v>0</v>
      </c>
      <c r="H1215" s="63">
        <v>0</v>
      </c>
      <c r="I1215" s="64">
        <f>SUM(B1215:H1215)</f>
        <v>86</v>
      </c>
      <c r="J1215" s="62">
        <v>5040</v>
      </c>
      <c r="K1215" s="63">
        <v>11200</v>
      </c>
      <c r="L1215" s="63">
        <v>0</v>
      </c>
      <c r="M1215" s="63">
        <v>15680</v>
      </c>
      <c r="N1215" s="63">
        <v>16240</v>
      </c>
      <c r="O1215" s="63">
        <v>0</v>
      </c>
      <c r="P1215" s="65">
        <v>0</v>
      </c>
      <c r="Q1215" s="66">
        <f>SUM(J1215:P1215)</f>
        <v>48160</v>
      </c>
    </row>
    <row r="1216" spans="1:17" ht="26.25" thickBot="1">
      <c r="A1216" s="61" t="s">
        <v>25</v>
      </c>
      <c r="B1216" s="62">
        <v>22</v>
      </c>
      <c r="C1216" s="63">
        <v>46</v>
      </c>
      <c r="D1216" s="63">
        <v>0</v>
      </c>
      <c r="E1216" s="63">
        <v>38</v>
      </c>
      <c r="F1216" s="63">
        <v>45</v>
      </c>
      <c r="G1216" s="63">
        <v>0</v>
      </c>
      <c r="H1216" s="63">
        <v>0</v>
      </c>
      <c r="I1216" s="64">
        <f>SUM(B1216:H1216)</f>
        <v>151</v>
      </c>
      <c r="J1216" s="62">
        <v>6160</v>
      </c>
      <c r="K1216" s="63">
        <v>12880</v>
      </c>
      <c r="L1216" s="63">
        <v>0</v>
      </c>
      <c r="M1216" s="63">
        <v>10640</v>
      </c>
      <c r="N1216" s="63">
        <v>12600</v>
      </c>
      <c r="O1216" s="63">
        <v>0</v>
      </c>
      <c r="P1216" s="65">
        <v>0</v>
      </c>
      <c r="Q1216" s="66">
        <f>SUM(J1216:P1216)</f>
        <v>42280</v>
      </c>
    </row>
    <row r="1217" spans="1:17" ht="13.5" thickBot="1">
      <c r="A1217" s="60" t="s">
        <v>26</v>
      </c>
      <c r="B1217" s="46">
        <v>5</v>
      </c>
      <c r="C1217" s="46">
        <v>18</v>
      </c>
      <c r="D1217" s="46">
        <v>0</v>
      </c>
      <c r="E1217" s="46">
        <v>22</v>
      </c>
      <c r="F1217" s="46">
        <v>34</v>
      </c>
      <c r="G1217" s="46">
        <v>0</v>
      </c>
      <c r="H1217" s="46">
        <v>0</v>
      </c>
      <c r="I1217" s="47">
        <f t="shared" ref="I1217" si="354">SUM(I1218:I1219)</f>
        <v>79</v>
      </c>
      <c r="J1217" s="46">
        <v>4200</v>
      </c>
      <c r="K1217" s="46">
        <v>16275</v>
      </c>
      <c r="L1217" s="46">
        <v>0</v>
      </c>
      <c r="M1217" s="46">
        <v>19425</v>
      </c>
      <c r="N1217" s="46">
        <v>26775</v>
      </c>
      <c r="O1217" s="46">
        <v>0</v>
      </c>
      <c r="P1217" s="48">
        <v>0</v>
      </c>
      <c r="Q1217" s="67">
        <f t="shared" ref="Q1217" si="355">SUM(Q1218:Q1219)</f>
        <v>66675</v>
      </c>
    </row>
    <row r="1218" spans="1:17" ht="25.5">
      <c r="A1218" s="61" t="s">
        <v>27</v>
      </c>
      <c r="B1218" s="62">
        <v>3</v>
      </c>
      <c r="C1218" s="63">
        <v>13</v>
      </c>
      <c r="D1218" s="63">
        <v>0</v>
      </c>
      <c r="E1218" s="63">
        <v>15</v>
      </c>
      <c r="F1218" s="63">
        <v>17</v>
      </c>
      <c r="G1218" s="63">
        <v>0</v>
      </c>
      <c r="H1218" s="63">
        <v>0</v>
      </c>
      <c r="I1218" s="64">
        <f>SUM(B1218:H1218)</f>
        <v>48</v>
      </c>
      <c r="J1218" s="62">
        <v>3150</v>
      </c>
      <c r="K1218" s="63">
        <v>13650</v>
      </c>
      <c r="L1218" s="63">
        <v>0</v>
      </c>
      <c r="M1218" s="63">
        <v>15750</v>
      </c>
      <c r="N1218" s="63">
        <v>17850</v>
      </c>
      <c r="O1218" s="63">
        <v>0</v>
      </c>
      <c r="P1218" s="65">
        <v>0</v>
      </c>
      <c r="Q1218" s="66">
        <f>SUM(J1218:P1218)</f>
        <v>50400</v>
      </c>
    </row>
    <row r="1219" spans="1:17" ht="26.25" thickBot="1">
      <c r="A1219" s="61" t="s">
        <v>28</v>
      </c>
      <c r="B1219" s="62">
        <v>2</v>
      </c>
      <c r="C1219" s="63">
        <v>5</v>
      </c>
      <c r="D1219" s="63">
        <v>0</v>
      </c>
      <c r="E1219" s="63">
        <v>7</v>
      </c>
      <c r="F1219" s="63">
        <v>17</v>
      </c>
      <c r="G1219" s="63">
        <v>0</v>
      </c>
      <c r="H1219" s="63">
        <v>0</v>
      </c>
      <c r="I1219" s="64">
        <f>SUM(B1219:H1219)</f>
        <v>31</v>
      </c>
      <c r="J1219" s="62">
        <v>1050</v>
      </c>
      <c r="K1219" s="63">
        <v>2625</v>
      </c>
      <c r="L1219" s="63">
        <v>0</v>
      </c>
      <c r="M1219" s="63">
        <v>3675</v>
      </c>
      <c r="N1219" s="63">
        <v>8925</v>
      </c>
      <c r="O1219" s="63">
        <v>0</v>
      </c>
      <c r="P1219" s="65">
        <v>0</v>
      </c>
      <c r="Q1219" s="66">
        <f>SUM(J1219:P1219)</f>
        <v>16275</v>
      </c>
    </row>
    <row r="1220" spans="1:17" ht="26.25" thickBot="1">
      <c r="A1220" s="60" t="s">
        <v>29</v>
      </c>
      <c r="B1220" s="46">
        <v>431</v>
      </c>
      <c r="C1220" s="46">
        <v>455</v>
      </c>
      <c r="D1220" s="46">
        <v>0</v>
      </c>
      <c r="E1220" s="46">
        <v>478</v>
      </c>
      <c r="F1220" s="46">
        <v>206</v>
      </c>
      <c r="G1220" s="46">
        <v>0</v>
      </c>
      <c r="H1220" s="46">
        <v>0</v>
      </c>
      <c r="I1220" s="47">
        <f t="shared" ref="I1220" si="356">SUM(I1221:I1222)</f>
        <v>1570</v>
      </c>
      <c r="J1220" s="46">
        <v>12270</v>
      </c>
      <c r="K1220" s="46">
        <v>13110</v>
      </c>
      <c r="L1220" s="46">
        <v>0</v>
      </c>
      <c r="M1220" s="46">
        <v>13425</v>
      </c>
      <c r="N1220" s="46">
        <v>5550</v>
      </c>
      <c r="O1220" s="46">
        <v>0</v>
      </c>
      <c r="P1220" s="48">
        <v>0</v>
      </c>
      <c r="Q1220" s="47">
        <f t="shared" ref="Q1220" si="357">SUM(Q1221:Q1222)</f>
        <v>44355</v>
      </c>
    </row>
    <row r="1221" spans="1:17" ht="25.5">
      <c r="A1221" s="49" t="s">
        <v>30</v>
      </c>
      <c r="B1221" s="62">
        <v>387</v>
      </c>
      <c r="C1221" s="63">
        <v>419</v>
      </c>
      <c r="D1221" s="63">
        <v>0</v>
      </c>
      <c r="E1221" s="63">
        <v>417</v>
      </c>
      <c r="F1221" s="63">
        <v>164</v>
      </c>
      <c r="G1221" s="63">
        <v>0</v>
      </c>
      <c r="H1221" s="63">
        <v>0</v>
      </c>
      <c r="I1221" s="64">
        <f>SUM(B1221:H1221)</f>
        <v>1387</v>
      </c>
      <c r="J1221" s="62">
        <v>11610</v>
      </c>
      <c r="K1221" s="63">
        <v>12570</v>
      </c>
      <c r="L1221" s="63">
        <v>0</v>
      </c>
      <c r="M1221" s="63">
        <v>12510</v>
      </c>
      <c r="N1221" s="63">
        <v>4920</v>
      </c>
      <c r="O1221" s="63">
        <v>0</v>
      </c>
      <c r="P1221" s="65">
        <v>0</v>
      </c>
      <c r="Q1221" s="66">
        <f>SUM(J1221:P1221)</f>
        <v>41610</v>
      </c>
    </row>
    <row r="1222" spans="1:17" ht="26.25" thickBot="1">
      <c r="A1222" s="49" t="s">
        <v>102</v>
      </c>
      <c r="B1222" s="62">
        <v>44</v>
      </c>
      <c r="C1222" s="63">
        <v>36</v>
      </c>
      <c r="D1222" s="63">
        <v>0</v>
      </c>
      <c r="E1222" s="63">
        <v>61</v>
      </c>
      <c r="F1222" s="63">
        <v>42</v>
      </c>
      <c r="G1222" s="63">
        <v>0</v>
      </c>
      <c r="H1222" s="63">
        <v>0</v>
      </c>
      <c r="I1222" s="64">
        <f>SUM(B1222:H1222)</f>
        <v>183</v>
      </c>
      <c r="J1222" s="62">
        <v>660</v>
      </c>
      <c r="K1222" s="63">
        <v>540</v>
      </c>
      <c r="L1222" s="63">
        <v>0</v>
      </c>
      <c r="M1222" s="63">
        <v>915</v>
      </c>
      <c r="N1222" s="63">
        <v>630</v>
      </c>
      <c r="O1222" s="63">
        <v>0</v>
      </c>
      <c r="P1222" s="65">
        <v>0</v>
      </c>
      <c r="Q1222" s="66">
        <f>SUM(J1222:P1222)</f>
        <v>2745</v>
      </c>
    </row>
    <row r="1223" spans="1:17" ht="26.25" thickBot="1">
      <c r="A1223" s="60" t="s">
        <v>32</v>
      </c>
      <c r="B1223" s="46">
        <v>3158</v>
      </c>
      <c r="C1223" s="46">
        <v>5863</v>
      </c>
      <c r="D1223" s="46">
        <v>0</v>
      </c>
      <c r="E1223" s="46">
        <v>7607</v>
      </c>
      <c r="F1223" s="46">
        <v>5329</v>
      </c>
      <c r="G1223" s="46">
        <v>0</v>
      </c>
      <c r="H1223" s="46">
        <v>0</v>
      </c>
      <c r="I1223" s="47">
        <f t="shared" ref="I1223:Q1223" si="358">SUM(I1224:I1227)</f>
        <v>21957</v>
      </c>
      <c r="J1223" s="46">
        <v>242220</v>
      </c>
      <c r="K1223" s="46">
        <v>438105</v>
      </c>
      <c r="L1223" s="46">
        <v>0</v>
      </c>
      <c r="M1223" s="46">
        <v>586275</v>
      </c>
      <c r="N1223" s="46">
        <v>376185</v>
      </c>
      <c r="O1223" s="46">
        <v>0</v>
      </c>
      <c r="P1223" s="48">
        <v>0</v>
      </c>
      <c r="Q1223" s="67">
        <f t="shared" si="358"/>
        <v>1642785</v>
      </c>
    </row>
    <row r="1224" spans="1:17" ht="25.5">
      <c r="A1224" s="61" t="s">
        <v>33</v>
      </c>
      <c r="B1224" s="62">
        <v>936</v>
      </c>
      <c r="C1224" s="63">
        <v>2202</v>
      </c>
      <c r="D1224" s="63">
        <v>0</v>
      </c>
      <c r="E1224" s="63">
        <v>2096</v>
      </c>
      <c r="F1224" s="63">
        <v>1609</v>
      </c>
      <c r="G1224" s="63">
        <v>0</v>
      </c>
      <c r="H1224" s="63">
        <v>0</v>
      </c>
      <c r="I1224" s="64">
        <f>SUM(B1224:H1224)</f>
        <v>6843</v>
      </c>
      <c r="J1224" s="62">
        <v>56160</v>
      </c>
      <c r="K1224" s="63">
        <v>132120</v>
      </c>
      <c r="L1224" s="63">
        <v>0</v>
      </c>
      <c r="M1224" s="63">
        <v>125760</v>
      </c>
      <c r="N1224" s="63">
        <v>96540</v>
      </c>
      <c r="O1224" s="63">
        <v>0</v>
      </c>
      <c r="P1224" s="65">
        <v>0</v>
      </c>
      <c r="Q1224" s="66">
        <f>SUM(J1224:P1224)</f>
        <v>410580</v>
      </c>
    </row>
    <row r="1225" spans="1:17" ht="25.5">
      <c r="A1225" s="61" t="s">
        <v>34</v>
      </c>
      <c r="B1225" s="62">
        <v>40</v>
      </c>
      <c r="C1225" s="63">
        <v>76</v>
      </c>
      <c r="D1225" s="63">
        <v>0</v>
      </c>
      <c r="E1225" s="63">
        <v>103</v>
      </c>
      <c r="F1225" s="63">
        <v>269</v>
      </c>
      <c r="G1225" s="63">
        <v>0</v>
      </c>
      <c r="H1225" s="63">
        <v>0</v>
      </c>
      <c r="I1225" s="64">
        <f>SUM(B1225:H1225)</f>
        <v>488</v>
      </c>
      <c r="J1225" s="62">
        <v>1200</v>
      </c>
      <c r="K1225" s="63">
        <v>2280</v>
      </c>
      <c r="L1225" s="63">
        <v>0</v>
      </c>
      <c r="M1225" s="63">
        <v>3090</v>
      </c>
      <c r="N1225" s="63">
        <v>8070</v>
      </c>
      <c r="O1225" s="63">
        <v>0</v>
      </c>
      <c r="P1225" s="65">
        <v>0</v>
      </c>
      <c r="Q1225" s="66">
        <f>SUM(J1225:P1225)</f>
        <v>14640</v>
      </c>
    </row>
    <row r="1226" spans="1:17" ht="25.5">
      <c r="A1226" s="49" t="s">
        <v>35</v>
      </c>
      <c r="B1226" s="62">
        <v>1926</v>
      </c>
      <c r="C1226" s="63">
        <v>3164</v>
      </c>
      <c r="D1226" s="63">
        <v>0</v>
      </c>
      <c r="E1226" s="63">
        <v>4757</v>
      </c>
      <c r="F1226" s="63">
        <v>2584</v>
      </c>
      <c r="G1226" s="63">
        <v>0</v>
      </c>
      <c r="H1226" s="63">
        <v>0</v>
      </c>
      <c r="I1226" s="64">
        <f>SUM(B1226:H1226)</f>
        <v>12431</v>
      </c>
      <c r="J1226" s="62">
        <v>173340</v>
      </c>
      <c r="K1226" s="63">
        <v>284760</v>
      </c>
      <c r="L1226" s="63">
        <v>0</v>
      </c>
      <c r="M1226" s="63">
        <v>428130</v>
      </c>
      <c r="N1226" s="63">
        <v>232560</v>
      </c>
      <c r="O1226" s="63">
        <v>0</v>
      </c>
      <c r="P1226" s="65">
        <v>0</v>
      </c>
      <c r="Q1226" s="66">
        <f>SUM(J1226:P1226)</f>
        <v>1118790</v>
      </c>
    </row>
    <row r="1227" spans="1:17" ht="26.25" thickBot="1">
      <c r="A1227" s="49" t="s">
        <v>36</v>
      </c>
      <c r="B1227" s="62">
        <v>256</v>
      </c>
      <c r="C1227" s="63">
        <v>421</v>
      </c>
      <c r="D1227" s="63">
        <v>0</v>
      </c>
      <c r="E1227" s="63">
        <v>651</v>
      </c>
      <c r="F1227" s="63">
        <v>867</v>
      </c>
      <c r="G1227" s="63">
        <v>0</v>
      </c>
      <c r="H1227" s="63">
        <v>0</v>
      </c>
      <c r="I1227" s="64">
        <f>SUM(B1227:H1227)</f>
        <v>2195</v>
      </c>
      <c r="J1227" s="62">
        <v>11520</v>
      </c>
      <c r="K1227" s="63">
        <v>18945</v>
      </c>
      <c r="L1227" s="63">
        <v>0</v>
      </c>
      <c r="M1227" s="63">
        <v>29295</v>
      </c>
      <c r="N1227" s="63">
        <v>39015</v>
      </c>
      <c r="O1227" s="63">
        <v>0</v>
      </c>
      <c r="P1227" s="65">
        <v>0</v>
      </c>
      <c r="Q1227" s="66">
        <f>SUM(J1227:P1227)</f>
        <v>98775</v>
      </c>
    </row>
    <row r="1228" spans="1:17" ht="26.25" thickBot="1">
      <c r="A1228" s="60" t="s">
        <v>37</v>
      </c>
      <c r="B1228" s="46">
        <v>38</v>
      </c>
      <c r="C1228" s="46">
        <v>115</v>
      </c>
      <c r="D1228" s="46">
        <v>0</v>
      </c>
      <c r="E1228" s="46">
        <v>120</v>
      </c>
      <c r="F1228" s="46">
        <v>43</v>
      </c>
      <c r="G1228" s="46">
        <v>0</v>
      </c>
      <c r="H1228" s="46">
        <v>0</v>
      </c>
      <c r="I1228" s="47">
        <f t="shared" ref="I1228:Q1228" si="359">SUM(I1229:I1230)</f>
        <v>316</v>
      </c>
      <c r="J1228" s="46">
        <v>5865</v>
      </c>
      <c r="K1228" s="46">
        <v>17850</v>
      </c>
      <c r="L1228" s="46">
        <v>0</v>
      </c>
      <c r="M1228" s="46">
        <v>17510</v>
      </c>
      <c r="N1228" s="46">
        <v>5780</v>
      </c>
      <c r="O1228" s="46">
        <v>0</v>
      </c>
      <c r="P1228" s="48">
        <v>0</v>
      </c>
      <c r="Q1228" s="67">
        <f t="shared" si="359"/>
        <v>47005</v>
      </c>
    </row>
    <row r="1229" spans="1:17" ht="25.5">
      <c r="A1229" s="61" t="s">
        <v>38</v>
      </c>
      <c r="B1229" s="62">
        <v>31</v>
      </c>
      <c r="C1229" s="63">
        <v>95</v>
      </c>
      <c r="D1229" s="63">
        <v>0</v>
      </c>
      <c r="E1229" s="63">
        <v>86</v>
      </c>
      <c r="F1229" s="63">
        <v>25</v>
      </c>
      <c r="G1229" s="63">
        <v>0</v>
      </c>
      <c r="H1229" s="63">
        <v>0</v>
      </c>
      <c r="I1229" s="64">
        <f>SUM(B1229:H1229)</f>
        <v>237</v>
      </c>
      <c r="J1229" s="62">
        <v>5270</v>
      </c>
      <c r="K1229" s="63">
        <v>16150</v>
      </c>
      <c r="L1229" s="63">
        <v>0</v>
      </c>
      <c r="M1229" s="63">
        <v>14620</v>
      </c>
      <c r="N1229" s="63">
        <v>4250</v>
      </c>
      <c r="O1229" s="63">
        <v>0</v>
      </c>
      <c r="P1229" s="65">
        <v>0</v>
      </c>
      <c r="Q1229" s="66">
        <f>SUM(J1229:P1229)</f>
        <v>40290</v>
      </c>
    </row>
    <row r="1230" spans="1:17" ht="26.25" thickBot="1">
      <c r="A1230" s="61" t="s">
        <v>39</v>
      </c>
      <c r="B1230" s="62">
        <v>7</v>
      </c>
      <c r="C1230" s="63">
        <v>20</v>
      </c>
      <c r="D1230" s="63">
        <v>0</v>
      </c>
      <c r="E1230" s="63">
        <v>34</v>
      </c>
      <c r="F1230" s="63">
        <v>18</v>
      </c>
      <c r="G1230" s="63">
        <v>0</v>
      </c>
      <c r="H1230" s="63">
        <v>0</v>
      </c>
      <c r="I1230" s="64">
        <f>SUM(B1230:H1230)</f>
        <v>79</v>
      </c>
      <c r="J1230" s="62">
        <v>595</v>
      </c>
      <c r="K1230" s="63">
        <v>1700</v>
      </c>
      <c r="L1230" s="63">
        <v>0</v>
      </c>
      <c r="M1230" s="63">
        <v>2890</v>
      </c>
      <c r="N1230" s="63">
        <v>1530</v>
      </c>
      <c r="O1230" s="63">
        <v>0</v>
      </c>
      <c r="P1230" s="65">
        <v>0</v>
      </c>
      <c r="Q1230" s="66">
        <f>SUM(J1230:P1230)</f>
        <v>6715</v>
      </c>
    </row>
    <row r="1231" spans="1:17" ht="26.25" thickBot="1">
      <c r="A1231" s="60" t="s">
        <v>40</v>
      </c>
      <c r="B1231" s="46">
        <v>72</v>
      </c>
      <c r="C1231" s="46">
        <v>210</v>
      </c>
      <c r="D1231" s="46">
        <v>0</v>
      </c>
      <c r="E1231" s="46">
        <v>204</v>
      </c>
      <c r="F1231" s="46">
        <v>166</v>
      </c>
      <c r="G1231" s="46">
        <v>0</v>
      </c>
      <c r="H1231" s="46">
        <v>0</v>
      </c>
      <c r="I1231" s="47">
        <f t="shared" ref="I1231" si="360">SUM(I1232:I1233)</f>
        <v>652</v>
      </c>
      <c r="J1231" s="46">
        <v>16320</v>
      </c>
      <c r="K1231" s="46">
        <v>46920</v>
      </c>
      <c r="L1231" s="46">
        <v>0</v>
      </c>
      <c r="M1231" s="46">
        <v>46080</v>
      </c>
      <c r="N1231" s="46">
        <v>33120</v>
      </c>
      <c r="O1231" s="46">
        <v>0</v>
      </c>
      <c r="P1231" s="48">
        <v>0</v>
      </c>
      <c r="Q1231" s="47">
        <f t="shared" ref="Q1231" si="361">SUM(Q1232:Q1233)</f>
        <v>142440</v>
      </c>
    </row>
    <row r="1232" spans="1:17" ht="25.5">
      <c r="A1232" s="61" t="s">
        <v>41</v>
      </c>
      <c r="B1232" s="62">
        <v>64</v>
      </c>
      <c r="C1232" s="63">
        <v>181</v>
      </c>
      <c r="D1232" s="63">
        <v>0</v>
      </c>
      <c r="E1232" s="63">
        <v>180</v>
      </c>
      <c r="F1232" s="63">
        <v>110</v>
      </c>
      <c r="G1232" s="63">
        <v>0</v>
      </c>
      <c r="H1232" s="63">
        <v>0</v>
      </c>
      <c r="I1232" s="64">
        <f>SUM(B1232:H1232)</f>
        <v>535</v>
      </c>
      <c r="J1232" s="62">
        <v>15360</v>
      </c>
      <c r="K1232" s="63">
        <v>43440</v>
      </c>
      <c r="L1232" s="63">
        <v>0</v>
      </c>
      <c r="M1232" s="63">
        <v>43200</v>
      </c>
      <c r="N1232" s="63">
        <v>26400</v>
      </c>
      <c r="O1232" s="63">
        <v>0</v>
      </c>
      <c r="P1232" s="65">
        <v>0</v>
      </c>
      <c r="Q1232" s="66">
        <f>SUM(J1232:P1232)</f>
        <v>128400</v>
      </c>
    </row>
    <row r="1233" spans="1:17" ht="26.25" thickBot="1">
      <c r="A1233" s="61" t="s">
        <v>42</v>
      </c>
      <c r="B1233" s="62">
        <v>8</v>
      </c>
      <c r="C1233" s="63">
        <v>29</v>
      </c>
      <c r="D1233" s="63">
        <v>0</v>
      </c>
      <c r="E1233" s="63">
        <v>24</v>
      </c>
      <c r="F1233" s="63">
        <v>56</v>
      </c>
      <c r="G1233" s="63">
        <v>0</v>
      </c>
      <c r="H1233" s="63">
        <v>0</v>
      </c>
      <c r="I1233" s="64">
        <f>SUM(B1233:H1233)</f>
        <v>117</v>
      </c>
      <c r="J1233" s="62">
        <v>960</v>
      </c>
      <c r="K1233" s="63">
        <v>3480</v>
      </c>
      <c r="L1233" s="63">
        <v>0</v>
      </c>
      <c r="M1233" s="63">
        <v>2880</v>
      </c>
      <c r="N1233" s="63">
        <v>6720</v>
      </c>
      <c r="O1233" s="63">
        <v>0</v>
      </c>
      <c r="P1233" s="65">
        <v>0</v>
      </c>
      <c r="Q1233" s="66">
        <f>SUM(J1233:P1233)</f>
        <v>14040</v>
      </c>
    </row>
    <row r="1234" spans="1:17" ht="26.25" thickBot="1">
      <c r="A1234" s="60" t="s">
        <v>43</v>
      </c>
      <c r="B1234" s="46">
        <v>66</v>
      </c>
      <c r="C1234" s="46">
        <v>224</v>
      </c>
      <c r="D1234" s="46">
        <v>0</v>
      </c>
      <c r="E1234" s="46">
        <v>190</v>
      </c>
      <c r="F1234" s="46">
        <v>142</v>
      </c>
      <c r="G1234" s="46">
        <v>0</v>
      </c>
      <c r="H1234" s="46">
        <v>0</v>
      </c>
      <c r="I1234" s="47">
        <f t="shared" ref="I1234" si="362">SUM(I1235:I1242)</f>
        <v>622</v>
      </c>
      <c r="J1234" s="46">
        <v>16545</v>
      </c>
      <c r="K1234" s="46">
        <v>57398</v>
      </c>
      <c r="L1234" s="46">
        <v>0</v>
      </c>
      <c r="M1234" s="46">
        <v>48565</v>
      </c>
      <c r="N1234" s="46">
        <v>35625</v>
      </c>
      <c r="O1234" s="46">
        <v>0</v>
      </c>
      <c r="P1234" s="48">
        <v>0</v>
      </c>
      <c r="Q1234" s="47">
        <f t="shared" ref="Q1234" si="363">SUM(Q1235:Q1242)</f>
        <v>158133</v>
      </c>
    </row>
    <row r="1235" spans="1:17" ht="25.5">
      <c r="A1235" s="49" t="s">
        <v>103</v>
      </c>
      <c r="B1235" s="62">
        <v>12</v>
      </c>
      <c r="C1235" s="63">
        <v>32</v>
      </c>
      <c r="D1235" s="63">
        <v>0</v>
      </c>
      <c r="E1235" s="63">
        <v>18</v>
      </c>
      <c r="F1235" s="63">
        <v>5</v>
      </c>
      <c r="G1235" s="63">
        <v>0</v>
      </c>
      <c r="H1235" s="63">
        <v>0</v>
      </c>
      <c r="I1235" s="64">
        <f t="shared" ref="I1235:I1242" si="364">SUM(B1235:H1235)</f>
        <v>67</v>
      </c>
      <c r="J1235" s="62">
        <v>2328</v>
      </c>
      <c r="K1235" s="63">
        <v>6208</v>
      </c>
      <c r="L1235" s="63">
        <v>0</v>
      </c>
      <c r="M1235" s="63">
        <v>3492</v>
      </c>
      <c r="N1235" s="63">
        <v>970</v>
      </c>
      <c r="O1235" s="63">
        <v>0</v>
      </c>
      <c r="P1235" s="65">
        <v>0</v>
      </c>
      <c r="Q1235" s="66">
        <f t="shared" ref="Q1235:Q1242" si="365">SUM(J1235:P1235)</f>
        <v>12998</v>
      </c>
    </row>
    <row r="1236" spans="1:17" ht="25.5">
      <c r="A1236" s="49" t="s">
        <v>104</v>
      </c>
      <c r="B1236" s="62">
        <v>1</v>
      </c>
      <c r="C1236" s="63">
        <v>0</v>
      </c>
      <c r="D1236" s="63">
        <v>0</v>
      </c>
      <c r="E1236" s="63">
        <v>4</v>
      </c>
      <c r="F1236" s="63">
        <v>5</v>
      </c>
      <c r="G1236" s="63">
        <v>0</v>
      </c>
      <c r="H1236" s="63">
        <v>0</v>
      </c>
      <c r="I1236" s="64">
        <f t="shared" si="364"/>
        <v>10</v>
      </c>
      <c r="J1236" s="62">
        <v>97</v>
      </c>
      <c r="K1236" s="63">
        <v>0</v>
      </c>
      <c r="L1236" s="63">
        <v>0</v>
      </c>
      <c r="M1236" s="63">
        <v>388</v>
      </c>
      <c r="N1236" s="63">
        <v>485</v>
      </c>
      <c r="O1236" s="63">
        <v>0</v>
      </c>
      <c r="P1236" s="65">
        <v>0</v>
      </c>
      <c r="Q1236" s="66">
        <f t="shared" si="365"/>
        <v>970</v>
      </c>
    </row>
    <row r="1237" spans="1:17" ht="25.5">
      <c r="A1237" s="49" t="s">
        <v>44</v>
      </c>
      <c r="B1237" s="62">
        <v>16</v>
      </c>
      <c r="C1237" s="63">
        <v>24</v>
      </c>
      <c r="D1237" s="63">
        <v>0</v>
      </c>
      <c r="E1237" s="63">
        <v>31</v>
      </c>
      <c r="F1237" s="63">
        <v>14</v>
      </c>
      <c r="G1237" s="63">
        <v>0</v>
      </c>
      <c r="H1237" s="63">
        <v>0</v>
      </c>
      <c r="I1237" s="64">
        <f t="shared" si="364"/>
        <v>85</v>
      </c>
      <c r="J1237" s="62">
        <v>4800</v>
      </c>
      <c r="K1237" s="63">
        <v>7200</v>
      </c>
      <c r="L1237" s="63">
        <v>0</v>
      </c>
      <c r="M1237" s="63">
        <v>9300</v>
      </c>
      <c r="N1237" s="63">
        <v>4200</v>
      </c>
      <c r="O1237" s="63">
        <v>0</v>
      </c>
      <c r="P1237" s="65">
        <v>0</v>
      </c>
      <c r="Q1237" s="66">
        <f t="shared" si="365"/>
        <v>25500</v>
      </c>
    </row>
    <row r="1238" spans="1:17" ht="25.5">
      <c r="A1238" s="49" t="s">
        <v>45</v>
      </c>
      <c r="B1238" s="62">
        <v>4</v>
      </c>
      <c r="C1238" s="63">
        <v>6</v>
      </c>
      <c r="D1238" s="63">
        <v>0</v>
      </c>
      <c r="E1238" s="63">
        <v>6</v>
      </c>
      <c r="F1238" s="63">
        <v>14</v>
      </c>
      <c r="G1238" s="63">
        <v>0</v>
      </c>
      <c r="H1238" s="63">
        <v>0</v>
      </c>
      <c r="I1238" s="64">
        <f t="shared" si="364"/>
        <v>30</v>
      </c>
      <c r="J1238" s="62">
        <v>600</v>
      </c>
      <c r="K1238" s="63">
        <v>900</v>
      </c>
      <c r="L1238" s="63">
        <v>0</v>
      </c>
      <c r="M1238" s="63">
        <v>900</v>
      </c>
      <c r="N1238" s="63">
        <v>2100</v>
      </c>
      <c r="O1238" s="63">
        <v>0</v>
      </c>
      <c r="P1238" s="65">
        <v>0</v>
      </c>
      <c r="Q1238" s="66">
        <f t="shared" si="365"/>
        <v>4500</v>
      </c>
    </row>
    <row r="1239" spans="1:17" ht="25.5">
      <c r="A1239" s="49" t="s">
        <v>105</v>
      </c>
      <c r="B1239" s="62">
        <v>16</v>
      </c>
      <c r="C1239" s="63">
        <v>84</v>
      </c>
      <c r="D1239" s="63">
        <v>0</v>
      </c>
      <c r="E1239" s="63">
        <v>50</v>
      </c>
      <c r="F1239" s="63">
        <v>51</v>
      </c>
      <c r="G1239" s="63">
        <v>0</v>
      </c>
      <c r="H1239" s="63">
        <v>0</v>
      </c>
      <c r="I1239" s="64">
        <f t="shared" si="364"/>
        <v>201</v>
      </c>
      <c r="J1239" s="62">
        <v>3680</v>
      </c>
      <c r="K1239" s="63">
        <v>19320</v>
      </c>
      <c r="L1239" s="63">
        <v>0</v>
      </c>
      <c r="M1239" s="63">
        <v>11500</v>
      </c>
      <c r="N1239" s="63">
        <v>11730</v>
      </c>
      <c r="O1239" s="63">
        <v>0</v>
      </c>
      <c r="P1239" s="65">
        <v>0</v>
      </c>
      <c r="Q1239" s="66">
        <f t="shared" si="365"/>
        <v>46230</v>
      </c>
    </row>
    <row r="1240" spans="1:17" ht="25.5">
      <c r="A1240" s="49" t="s">
        <v>106</v>
      </c>
      <c r="B1240" s="62">
        <v>2</v>
      </c>
      <c r="C1240" s="63">
        <v>4</v>
      </c>
      <c r="D1240" s="63">
        <v>0</v>
      </c>
      <c r="E1240" s="63">
        <v>2</v>
      </c>
      <c r="F1240" s="63">
        <v>2</v>
      </c>
      <c r="G1240" s="63">
        <v>0</v>
      </c>
      <c r="H1240" s="63">
        <v>0</v>
      </c>
      <c r="I1240" s="64">
        <f t="shared" si="364"/>
        <v>10</v>
      </c>
      <c r="J1240" s="62">
        <v>230</v>
      </c>
      <c r="K1240" s="63">
        <v>460</v>
      </c>
      <c r="L1240" s="63">
        <v>0</v>
      </c>
      <c r="M1240" s="63">
        <v>230</v>
      </c>
      <c r="N1240" s="63">
        <v>230</v>
      </c>
      <c r="O1240" s="63">
        <v>0</v>
      </c>
      <c r="P1240" s="65">
        <v>0</v>
      </c>
      <c r="Q1240" s="66">
        <f t="shared" si="365"/>
        <v>1150</v>
      </c>
    </row>
    <row r="1241" spans="1:17" ht="25.5">
      <c r="A1241" s="49" t="s">
        <v>46</v>
      </c>
      <c r="B1241" s="62">
        <v>11</v>
      </c>
      <c r="C1241" s="63">
        <v>52</v>
      </c>
      <c r="D1241" s="63">
        <v>0</v>
      </c>
      <c r="E1241" s="63">
        <v>44</v>
      </c>
      <c r="F1241" s="63">
        <v>35</v>
      </c>
      <c r="G1241" s="63">
        <v>0</v>
      </c>
      <c r="H1241" s="63">
        <v>0</v>
      </c>
      <c r="I1241" s="64">
        <f t="shared" si="364"/>
        <v>142</v>
      </c>
      <c r="J1241" s="62">
        <v>4070</v>
      </c>
      <c r="K1241" s="63">
        <v>19240</v>
      </c>
      <c r="L1241" s="63">
        <v>0</v>
      </c>
      <c r="M1241" s="63">
        <v>16280</v>
      </c>
      <c r="N1241" s="63">
        <v>12950</v>
      </c>
      <c r="O1241" s="63">
        <v>0</v>
      </c>
      <c r="P1241" s="65">
        <v>0</v>
      </c>
      <c r="Q1241" s="66">
        <f t="shared" si="365"/>
        <v>52540</v>
      </c>
    </row>
    <row r="1242" spans="1:17" ht="26.25" thickBot="1">
      <c r="A1242" s="49" t="s">
        <v>47</v>
      </c>
      <c r="B1242" s="62">
        <v>4</v>
      </c>
      <c r="C1242" s="63">
        <v>22</v>
      </c>
      <c r="D1242" s="63">
        <v>0</v>
      </c>
      <c r="E1242" s="63">
        <v>35</v>
      </c>
      <c r="F1242" s="63">
        <v>16</v>
      </c>
      <c r="G1242" s="63">
        <v>0</v>
      </c>
      <c r="H1242" s="63">
        <v>0</v>
      </c>
      <c r="I1242" s="64">
        <f t="shared" si="364"/>
        <v>77</v>
      </c>
      <c r="J1242" s="62">
        <v>740</v>
      </c>
      <c r="K1242" s="63">
        <v>4070</v>
      </c>
      <c r="L1242" s="63">
        <v>0</v>
      </c>
      <c r="M1242" s="63">
        <v>6475</v>
      </c>
      <c r="N1242" s="63">
        <v>2960</v>
      </c>
      <c r="O1242" s="63">
        <v>0</v>
      </c>
      <c r="P1242" s="65">
        <v>0</v>
      </c>
      <c r="Q1242" s="66">
        <f t="shared" si="365"/>
        <v>14245</v>
      </c>
    </row>
    <row r="1243" spans="1:17" ht="26.25" thickBot="1">
      <c r="A1243" s="60" t="s">
        <v>48</v>
      </c>
      <c r="B1243" s="46">
        <v>27</v>
      </c>
      <c r="C1243" s="46">
        <v>144</v>
      </c>
      <c r="D1243" s="46">
        <v>0</v>
      </c>
      <c r="E1243" s="46">
        <v>96</v>
      </c>
      <c r="F1243" s="46">
        <v>99</v>
      </c>
      <c r="G1243" s="46">
        <v>0</v>
      </c>
      <c r="H1243" s="46">
        <v>0</v>
      </c>
      <c r="I1243" s="47">
        <f t="shared" ref="I1243" si="366">SUM(I1244:I1245)</f>
        <v>366</v>
      </c>
      <c r="J1243" s="46">
        <v>10500</v>
      </c>
      <c r="K1243" s="46">
        <v>55860</v>
      </c>
      <c r="L1243" s="46">
        <v>0</v>
      </c>
      <c r="M1243" s="46">
        <v>36330</v>
      </c>
      <c r="N1243" s="46">
        <v>34860</v>
      </c>
      <c r="O1243" s="46">
        <v>0</v>
      </c>
      <c r="P1243" s="48">
        <v>0</v>
      </c>
      <c r="Q1243" s="47">
        <f t="shared" ref="Q1243" si="367">SUM(Q1244:Q1245)</f>
        <v>137550</v>
      </c>
    </row>
    <row r="1244" spans="1:17" ht="25.5">
      <c r="A1244" s="61" t="s">
        <v>49</v>
      </c>
      <c r="B1244" s="62">
        <v>23</v>
      </c>
      <c r="C1244" s="63">
        <v>122</v>
      </c>
      <c r="D1244" s="63">
        <v>0</v>
      </c>
      <c r="E1244" s="63">
        <v>77</v>
      </c>
      <c r="F1244" s="63">
        <v>67</v>
      </c>
      <c r="G1244" s="63">
        <v>0</v>
      </c>
      <c r="H1244" s="63">
        <v>0</v>
      </c>
      <c r="I1244" s="64">
        <f>SUM(B1244:H1244)</f>
        <v>289</v>
      </c>
      <c r="J1244" s="62">
        <v>9660</v>
      </c>
      <c r="K1244" s="63">
        <v>51240</v>
      </c>
      <c r="L1244" s="63">
        <v>0</v>
      </c>
      <c r="M1244" s="63">
        <v>32340</v>
      </c>
      <c r="N1244" s="63">
        <v>28140</v>
      </c>
      <c r="O1244" s="63">
        <v>0</v>
      </c>
      <c r="P1244" s="65">
        <v>0</v>
      </c>
      <c r="Q1244" s="66">
        <f>SUM(J1244:P1244)</f>
        <v>121380</v>
      </c>
    </row>
    <row r="1245" spans="1:17" ht="26.25" thickBot="1">
      <c r="A1245" s="61" t="s">
        <v>50</v>
      </c>
      <c r="B1245" s="62">
        <v>4</v>
      </c>
      <c r="C1245" s="63">
        <v>22</v>
      </c>
      <c r="D1245" s="63">
        <v>0</v>
      </c>
      <c r="E1245" s="63">
        <v>19</v>
      </c>
      <c r="F1245" s="63">
        <v>32</v>
      </c>
      <c r="G1245" s="63">
        <v>0</v>
      </c>
      <c r="H1245" s="63">
        <v>0</v>
      </c>
      <c r="I1245" s="64">
        <f>SUM(B1245:H1245)</f>
        <v>77</v>
      </c>
      <c r="J1245" s="62">
        <v>840</v>
      </c>
      <c r="K1245" s="63">
        <v>4620</v>
      </c>
      <c r="L1245" s="63">
        <v>0</v>
      </c>
      <c r="M1245" s="63">
        <v>3990</v>
      </c>
      <c r="N1245" s="63">
        <v>6720</v>
      </c>
      <c r="O1245" s="63">
        <v>0</v>
      </c>
      <c r="P1245" s="65">
        <v>0</v>
      </c>
      <c r="Q1245" s="66">
        <f>SUM(J1245:P1245)</f>
        <v>16170</v>
      </c>
    </row>
    <row r="1246" spans="1:17" ht="26.25" thickBot="1">
      <c r="A1246" s="60" t="s">
        <v>117</v>
      </c>
      <c r="B1246" s="46">
        <v>15</v>
      </c>
      <c r="C1246" s="46">
        <v>133</v>
      </c>
      <c r="D1246" s="46">
        <v>0</v>
      </c>
      <c r="E1246" s="46">
        <v>113</v>
      </c>
      <c r="F1246" s="46">
        <v>111</v>
      </c>
      <c r="G1246" s="46">
        <v>0</v>
      </c>
      <c r="H1246" s="46">
        <v>0</v>
      </c>
      <c r="I1246" s="47">
        <f t="shared" ref="I1246" si="368">SUM(I1247:I1248)</f>
        <v>372</v>
      </c>
      <c r="J1246" s="46">
        <v>11600</v>
      </c>
      <c r="K1246" s="46">
        <v>100800</v>
      </c>
      <c r="L1246" s="46">
        <v>0</v>
      </c>
      <c r="M1246" s="46">
        <v>82000</v>
      </c>
      <c r="N1246" s="46">
        <v>78800</v>
      </c>
      <c r="O1246" s="46">
        <v>0</v>
      </c>
      <c r="P1246" s="48">
        <v>0</v>
      </c>
      <c r="Q1246" s="47">
        <f t="shared" ref="Q1246" si="369">SUM(Q1247:Q1248)</f>
        <v>273200</v>
      </c>
    </row>
    <row r="1247" spans="1:17" ht="25.5">
      <c r="A1247" s="61" t="s">
        <v>51</v>
      </c>
      <c r="B1247" s="62">
        <v>14</v>
      </c>
      <c r="C1247" s="63">
        <v>119</v>
      </c>
      <c r="D1247" s="63">
        <v>0</v>
      </c>
      <c r="E1247" s="63">
        <v>92</v>
      </c>
      <c r="F1247" s="63">
        <v>86</v>
      </c>
      <c r="G1247" s="63">
        <v>0</v>
      </c>
      <c r="H1247" s="63">
        <v>0</v>
      </c>
      <c r="I1247" s="64">
        <f>SUM(B1247:H1247)</f>
        <v>311</v>
      </c>
      <c r="J1247" s="62">
        <v>11200</v>
      </c>
      <c r="K1247" s="63">
        <v>95200</v>
      </c>
      <c r="L1247" s="63">
        <v>0</v>
      </c>
      <c r="M1247" s="63">
        <v>73600</v>
      </c>
      <c r="N1247" s="63">
        <v>68800</v>
      </c>
      <c r="O1247" s="63">
        <v>0</v>
      </c>
      <c r="P1247" s="65">
        <v>0</v>
      </c>
      <c r="Q1247" s="66">
        <f>SUM(J1247:P1247)</f>
        <v>248800</v>
      </c>
    </row>
    <row r="1248" spans="1:17" ht="26.25" thickBot="1">
      <c r="A1248" s="61" t="s">
        <v>52</v>
      </c>
      <c r="B1248" s="62">
        <v>1</v>
      </c>
      <c r="C1248" s="63">
        <v>14</v>
      </c>
      <c r="D1248" s="63">
        <v>0</v>
      </c>
      <c r="E1248" s="63">
        <v>21</v>
      </c>
      <c r="F1248" s="63">
        <v>25</v>
      </c>
      <c r="G1248" s="63">
        <v>0</v>
      </c>
      <c r="H1248" s="63">
        <v>0</v>
      </c>
      <c r="I1248" s="64">
        <f>SUM(B1248:H1248)</f>
        <v>61</v>
      </c>
      <c r="J1248" s="62">
        <v>400</v>
      </c>
      <c r="K1248" s="63">
        <v>5600</v>
      </c>
      <c r="L1248" s="63">
        <v>0</v>
      </c>
      <c r="M1248" s="63">
        <v>8400</v>
      </c>
      <c r="N1248" s="63">
        <v>10000</v>
      </c>
      <c r="O1248" s="63">
        <v>0</v>
      </c>
      <c r="P1248" s="65">
        <v>0</v>
      </c>
      <c r="Q1248" s="66">
        <f>SUM(J1248:P1248)</f>
        <v>24400</v>
      </c>
    </row>
    <row r="1249" spans="1:17" ht="26.25" thickBot="1">
      <c r="A1249" s="60" t="s">
        <v>114</v>
      </c>
      <c r="B1249" s="46">
        <v>99</v>
      </c>
      <c r="C1249" s="46">
        <v>187</v>
      </c>
      <c r="D1249" s="46">
        <v>0</v>
      </c>
      <c r="E1249" s="46">
        <v>186</v>
      </c>
      <c r="F1249" s="46">
        <v>35</v>
      </c>
      <c r="G1249" s="46">
        <v>0</v>
      </c>
      <c r="H1249" s="46">
        <v>0</v>
      </c>
      <c r="I1249" s="47">
        <f t="shared" ref="I1249" si="370">SUM(I1250:I1251)</f>
        <v>507</v>
      </c>
      <c r="J1249" s="46">
        <v>96.5</v>
      </c>
      <c r="K1249" s="46">
        <v>186.5</v>
      </c>
      <c r="L1249" s="46">
        <v>0</v>
      </c>
      <c r="M1249" s="46">
        <v>183.5</v>
      </c>
      <c r="N1249" s="46">
        <v>35</v>
      </c>
      <c r="O1249" s="46">
        <v>0</v>
      </c>
      <c r="P1249" s="48">
        <v>0</v>
      </c>
      <c r="Q1249" s="47">
        <f t="shared" ref="Q1249" si="371">SUM(Q1250:Q1251)</f>
        <v>501.5</v>
      </c>
    </row>
    <row r="1250" spans="1:17" ht="25.5">
      <c r="A1250" s="49" t="s">
        <v>115</v>
      </c>
      <c r="B1250" s="62">
        <v>94</v>
      </c>
      <c r="C1250" s="63">
        <v>186</v>
      </c>
      <c r="D1250" s="63">
        <v>0</v>
      </c>
      <c r="E1250" s="63">
        <v>181</v>
      </c>
      <c r="F1250" s="63">
        <v>35</v>
      </c>
      <c r="G1250" s="63">
        <v>0</v>
      </c>
      <c r="H1250" s="63">
        <v>0</v>
      </c>
      <c r="I1250" s="64">
        <f>SUM(B1250:H1250)</f>
        <v>496</v>
      </c>
      <c r="J1250" s="68">
        <v>94</v>
      </c>
      <c r="K1250" s="69">
        <v>186</v>
      </c>
      <c r="L1250" s="69">
        <v>0</v>
      </c>
      <c r="M1250" s="69">
        <v>181</v>
      </c>
      <c r="N1250" s="69">
        <v>35</v>
      </c>
      <c r="O1250" s="69">
        <v>0</v>
      </c>
      <c r="P1250" s="70">
        <v>0</v>
      </c>
      <c r="Q1250" s="66">
        <f>SUM(J1250:P1250)</f>
        <v>496</v>
      </c>
    </row>
    <row r="1251" spans="1:17" ht="26.25" thickBot="1">
      <c r="A1251" s="49" t="s">
        <v>116</v>
      </c>
      <c r="B1251" s="62">
        <v>5</v>
      </c>
      <c r="C1251" s="63">
        <v>1</v>
      </c>
      <c r="D1251" s="63">
        <v>0</v>
      </c>
      <c r="E1251" s="63">
        <v>5</v>
      </c>
      <c r="F1251" s="63">
        <v>0</v>
      </c>
      <c r="G1251" s="63">
        <v>0</v>
      </c>
      <c r="H1251" s="63">
        <v>0</v>
      </c>
      <c r="I1251" s="64">
        <f>SUM(B1251:H1251)</f>
        <v>11</v>
      </c>
      <c r="J1251" s="68">
        <v>2.5</v>
      </c>
      <c r="K1251" s="69">
        <v>0.5</v>
      </c>
      <c r="L1251" s="69">
        <v>0</v>
      </c>
      <c r="M1251" s="69">
        <v>2.5</v>
      </c>
      <c r="N1251" s="69">
        <v>0</v>
      </c>
      <c r="O1251" s="69">
        <v>0</v>
      </c>
      <c r="P1251" s="70">
        <v>0</v>
      </c>
      <c r="Q1251" s="66">
        <f>SUM(J1251:P1251)</f>
        <v>5.5</v>
      </c>
    </row>
    <row r="1252" spans="1:17" ht="13.5" thickBot="1">
      <c r="A1252" s="60" t="s">
        <v>53</v>
      </c>
      <c r="B1252" s="46">
        <v>4</v>
      </c>
      <c r="C1252" s="46">
        <v>1</v>
      </c>
      <c r="D1252" s="46">
        <v>0</v>
      </c>
      <c r="E1252" s="46">
        <v>2</v>
      </c>
      <c r="F1252" s="46">
        <v>9</v>
      </c>
      <c r="G1252" s="46">
        <v>0</v>
      </c>
      <c r="H1252" s="46">
        <v>0</v>
      </c>
      <c r="I1252" s="47">
        <f t="shared" ref="I1252" si="372">SUM(I1253:I1254)</f>
        <v>16</v>
      </c>
      <c r="J1252" s="46">
        <v>425</v>
      </c>
      <c r="K1252" s="46">
        <v>170</v>
      </c>
      <c r="L1252" s="46">
        <v>0</v>
      </c>
      <c r="M1252" s="46">
        <v>340</v>
      </c>
      <c r="N1252" s="46">
        <v>1275</v>
      </c>
      <c r="O1252" s="46">
        <v>0</v>
      </c>
      <c r="P1252" s="48">
        <v>0</v>
      </c>
      <c r="Q1252" s="47">
        <f t="shared" ref="Q1252" si="373">SUM(Q1253:Q1254)</f>
        <v>2210</v>
      </c>
    </row>
    <row r="1253" spans="1:17" ht="25.5">
      <c r="A1253" s="61" t="s">
        <v>54</v>
      </c>
      <c r="B1253" s="62">
        <v>1</v>
      </c>
      <c r="C1253" s="63">
        <v>1</v>
      </c>
      <c r="D1253" s="63">
        <v>0</v>
      </c>
      <c r="E1253" s="63">
        <v>2</v>
      </c>
      <c r="F1253" s="63">
        <v>6</v>
      </c>
      <c r="G1253" s="63">
        <v>0</v>
      </c>
      <c r="H1253" s="63">
        <v>0</v>
      </c>
      <c r="I1253" s="64">
        <f>SUM(B1253:H1253)</f>
        <v>10</v>
      </c>
      <c r="J1253" s="62">
        <v>170</v>
      </c>
      <c r="K1253" s="63">
        <v>170</v>
      </c>
      <c r="L1253" s="63">
        <v>0</v>
      </c>
      <c r="M1253" s="63">
        <v>340</v>
      </c>
      <c r="N1253" s="63">
        <v>1020</v>
      </c>
      <c r="O1253" s="63">
        <v>0</v>
      </c>
      <c r="P1253" s="65">
        <v>0</v>
      </c>
      <c r="Q1253" s="66">
        <f>SUM(J1253:P1253)</f>
        <v>1700</v>
      </c>
    </row>
    <row r="1254" spans="1:17" ht="26.25" thickBot="1">
      <c r="A1254" s="61" t="s">
        <v>55</v>
      </c>
      <c r="B1254" s="62">
        <v>3</v>
      </c>
      <c r="C1254" s="63">
        <v>0</v>
      </c>
      <c r="D1254" s="63">
        <v>0</v>
      </c>
      <c r="E1254" s="63">
        <v>0</v>
      </c>
      <c r="F1254" s="63">
        <v>3</v>
      </c>
      <c r="G1254" s="63">
        <v>0</v>
      </c>
      <c r="H1254" s="63">
        <v>0</v>
      </c>
      <c r="I1254" s="64">
        <f>SUM(B1254:H1254)</f>
        <v>6</v>
      </c>
      <c r="J1254" s="62">
        <v>255</v>
      </c>
      <c r="K1254" s="63">
        <v>0</v>
      </c>
      <c r="L1254" s="63">
        <v>0</v>
      </c>
      <c r="M1254" s="63">
        <v>0</v>
      </c>
      <c r="N1254" s="63">
        <v>255</v>
      </c>
      <c r="O1254" s="63">
        <v>0</v>
      </c>
      <c r="P1254" s="65">
        <v>0</v>
      </c>
      <c r="Q1254" s="66">
        <f>SUM(J1254:P1254)</f>
        <v>510</v>
      </c>
    </row>
    <row r="1255" spans="1:17" ht="13.5" thickBot="1">
      <c r="A1255" s="60" t="s">
        <v>56</v>
      </c>
      <c r="B1255" s="46">
        <v>0</v>
      </c>
      <c r="C1255" s="46">
        <v>0</v>
      </c>
      <c r="D1255" s="46">
        <v>0</v>
      </c>
      <c r="E1255" s="46">
        <v>0</v>
      </c>
      <c r="F1255" s="46">
        <v>0</v>
      </c>
      <c r="G1255" s="46">
        <v>0</v>
      </c>
      <c r="H1255" s="46">
        <v>0</v>
      </c>
      <c r="I1255" s="47">
        <f t="shared" ref="I1255" si="374">SUM(I1256:I1257)</f>
        <v>0</v>
      </c>
      <c r="J1255" s="46">
        <v>0</v>
      </c>
      <c r="K1255" s="46">
        <v>0</v>
      </c>
      <c r="L1255" s="46">
        <v>0</v>
      </c>
      <c r="M1255" s="46">
        <v>0</v>
      </c>
      <c r="N1255" s="46">
        <v>0</v>
      </c>
      <c r="O1255" s="46">
        <v>0</v>
      </c>
      <c r="P1255" s="48">
        <v>0</v>
      </c>
      <c r="Q1255" s="47">
        <f t="shared" ref="Q1255" si="375">SUM(Q1256:Q1257)</f>
        <v>0</v>
      </c>
    </row>
    <row r="1256" spans="1:17" ht="25.5">
      <c r="A1256" s="61" t="s">
        <v>57</v>
      </c>
      <c r="B1256" s="62">
        <v>0</v>
      </c>
      <c r="C1256" s="63">
        <v>0</v>
      </c>
      <c r="D1256" s="63">
        <v>0</v>
      </c>
      <c r="E1256" s="63">
        <v>0</v>
      </c>
      <c r="F1256" s="63"/>
      <c r="G1256" s="63">
        <v>0</v>
      </c>
      <c r="H1256" s="63">
        <v>0</v>
      </c>
      <c r="I1256" s="64">
        <f>SUM(B1256:H1256)</f>
        <v>0</v>
      </c>
      <c r="J1256" s="68">
        <v>0</v>
      </c>
      <c r="K1256" s="69">
        <v>0</v>
      </c>
      <c r="L1256" s="69">
        <v>0</v>
      </c>
      <c r="M1256" s="69">
        <v>0</v>
      </c>
      <c r="N1256" s="69">
        <v>0</v>
      </c>
      <c r="O1256" s="69">
        <v>0</v>
      </c>
      <c r="P1256" s="70">
        <v>0</v>
      </c>
      <c r="Q1256" s="64">
        <f>SUM(J1256:P1256)</f>
        <v>0</v>
      </c>
    </row>
    <row r="1257" spans="1:17" ht="26.25" thickBot="1">
      <c r="A1257" s="61" t="s">
        <v>58</v>
      </c>
      <c r="B1257" s="62">
        <v>0</v>
      </c>
      <c r="C1257" s="63">
        <v>0</v>
      </c>
      <c r="D1257" s="63">
        <v>0</v>
      </c>
      <c r="E1257" s="63">
        <v>0</v>
      </c>
      <c r="F1257" s="63"/>
      <c r="G1257" s="63">
        <v>0</v>
      </c>
      <c r="H1257" s="63">
        <v>0</v>
      </c>
      <c r="I1257" s="64">
        <f>SUM(B1257:H1257)</f>
        <v>0</v>
      </c>
      <c r="J1257" s="68">
        <v>0</v>
      </c>
      <c r="K1257" s="69">
        <v>0</v>
      </c>
      <c r="L1257" s="69">
        <v>0</v>
      </c>
      <c r="M1257" s="69">
        <v>0</v>
      </c>
      <c r="N1257" s="69">
        <v>0</v>
      </c>
      <c r="O1257" s="69">
        <v>0</v>
      </c>
      <c r="P1257" s="70">
        <v>0</v>
      </c>
      <c r="Q1257" s="64">
        <f>SUM(J1257:P1257)</f>
        <v>0</v>
      </c>
    </row>
    <row r="1258" spans="1:17" ht="13.5" thickBot="1">
      <c r="A1258" s="60" t="s">
        <v>59</v>
      </c>
      <c r="B1258" s="46">
        <v>0</v>
      </c>
      <c r="C1258" s="46">
        <v>5</v>
      </c>
      <c r="D1258" s="46">
        <v>0</v>
      </c>
      <c r="E1258" s="46">
        <v>0</v>
      </c>
      <c r="F1258" s="46">
        <v>17</v>
      </c>
      <c r="G1258" s="46">
        <v>0</v>
      </c>
      <c r="H1258" s="46">
        <v>0</v>
      </c>
      <c r="I1258" s="47">
        <f t="shared" ref="I1258" si="376">SUM(I1259:I1260)</f>
        <v>22</v>
      </c>
      <c r="J1258" s="46">
        <v>0</v>
      </c>
      <c r="K1258" s="46">
        <v>2150</v>
      </c>
      <c r="L1258" s="46">
        <v>0</v>
      </c>
      <c r="M1258" s="46">
        <v>0</v>
      </c>
      <c r="N1258" s="46">
        <v>7095</v>
      </c>
      <c r="O1258" s="46">
        <v>0</v>
      </c>
      <c r="P1258" s="48">
        <v>0</v>
      </c>
      <c r="Q1258" s="47">
        <f t="shared" ref="Q1258" si="377">SUM(Q1259:Q1260)</f>
        <v>9245</v>
      </c>
    </row>
    <row r="1259" spans="1:17" ht="25.5">
      <c r="A1259" s="61" t="s">
        <v>60</v>
      </c>
      <c r="B1259" s="62">
        <v>0</v>
      </c>
      <c r="C1259" s="63">
        <v>5</v>
      </c>
      <c r="D1259" s="63">
        <v>0</v>
      </c>
      <c r="E1259" s="63">
        <v>0</v>
      </c>
      <c r="F1259" s="63">
        <v>16</v>
      </c>
      <c r="G1259" s="63">
        <v>0</v>
      </c>
      <c r="H1259" s="63">
        <v>0</v>
      </c>
      <c r="I1259" s="64">
        <f>SUM(B1259:H1259)</f>
        <v>21</v>
      </c>
      <c r="J1259" s="68">
        <v>0</v>
      </c>
      <c r="K1259" s="69">
        <v>2150</v>
      </c>
      <c r="L1259" s="69">
        <v>0</v>
      </c>
      <c r="M1259" s="69">
        <v>0</v>
      </c>
      <c r="N1259" s="69">
        <v>6880</v>
      </c>
      <c r="O1259" s="69">
        <v>0</v>
      </c>
      <c r="P1259" s="70">
        <v>0</v>
      </c>
      <c r="Q1259" s="64">
        <f>SUM(J1259:P1259)</f>
        <v>9030</v>
      </c>
    </row>
    <row r="1260" spans="1:17" ht="26.25" thickBot="1">
      <c r="A1260" s="61" t="s">
        <v>61</v>
      </c>
      <c r="B1260" s="62">
        <v>0</v>
      </c>
      <c r="C1260" s="63">
        <v>0</v>
      </c>
      <c r="D1260" s="63">
        <v>0</v>
      </c>
      <c r="E1260" s="63">
        <v>0</v>
      </c>
      <c r="F1260" s="63">
        <v>1</v>
      </c>
      <c r="G1260" s="63">
        <v>0</v>
      </c>
      <c r="H1260" s="63">
        <v>0</v>
      </c>
      <c r="I1260" s="64">
        <f>SUM(B1260:H1260)</f>
        <v>1</v>
      </c>
      <c r="J1260" s="68">
        <v>0</v>
      </c>
      <c r="K1260" s="69">
        <v>0</v>
      </c>
      <c r="L1260" s="69">
        <v>0</v>
      </c>
      <c r="M1260" s="69">
        <v>0</v>
      </c>
      <c r="N1260" s="69">
        <v>215</v>
      </c>
      <c r="O1260" s="69">
        <v>0</v>
      </c>
      <c r="P1260" s="70">
        <v>0</v>
      </c>
      <c r="Q1260" s="64">
        <f>SUM(J1260:P1260)</f>
        <v>215</v>
      </c>
    </row>
    <row r="1261" spans="1:17" ht="13.5" thickBot="1">
      <c r="A1261" s="60" t="s">
        <v>62</v>
      </c>
      <c r="B1261" s="46">
        <v>13127</v>
      </c>
      <c r="C1261" s="46">
        <v>0</v>
      </c>
      <c r="D1261" s="46">
        <v>360713</v>
      </c>
      <c r="E1261" s="46">
        <v>87004</v>
      </c>
      <c r="F1261" s="46">
        <v>39315</v>
      </c>
      <c r="G1261" s="46">
        <v>22000</v>
      </c>
      <c r="H1261" s="48">
        <v>5696</v>
      </c>
      <c r="I1261" s="47">
        <f t="shared" ref="I1261:Q1261" si="378">SUM(I1262:I1276)</f>
        <v>527855</v>
      </c>
      <c r="J1261" s="46">
        <v>50526.399999999994</v>
      </c>
      <c r="K1261" s="46">
        <v>0</v>
      </c>
      <c r="L1261" s="46">
        <v>1388622.6999999997</v>
      </c>
      <c r="M1261" s="46">
        <v>342203.19999999995</v>
      </c>
      <c r="N1261" s="46">
        <v>138521.1</v>
      </c>
      <c r="O1261" s="46">
        <v>73600</v>
      </c>
      <c r="P1261" s="48">
        <v>23579.599999999999</v>
      </c>
      <c r="Q1261" s="47">
        <f t="shared" si="378"/>
        <v>2017052.9999999998</v>
      </c>
    </row>
    <row r="1262" spans="1:17" ht="25.5">
      <c r="A1262" s="61" t="s">
        <v>63</v>
      </c>
      <c r="B1262" s="62">
        <v>8841</v>
      </c>
      <c r="C1262" s="63">
        <v>0</v>
      </c>
      <c r="D1262" s="63">
        <v>243036</v>
      </c>
      <c r="E1262" s="63">
        <v>62896</v>
      </c>
      <c r="F1262" s="63">
        <v>21082</v>
      </c>
      <c r="G1262" s="63">
        <v>10000</v>
      </c>
      <c r="H1262" s="65">
        <v>4556</v>
      </c>
      <c r="I1262" s="64">
        <f t="shared" ref="I1262:I1276" si="379">SUM(B1262:H1262)</f>
        <v>350411</v>
      </c>
      <c r="J1262" s="68">
        <v>40668.6</v>
      </c>
      <c r="K1262" s="69">
        <v>0</v>
      </c>
      <c r="L1262" s="69">
        <v>1117965.5999999999</v>
      </c>
      <c r="M1262" s="69">
        <v>289321.59999999998</v>
      </c>
      <c r="N1262" s="69">
        <v>96977.2</v>
      </c>
      <c r="O1262" s="69">
        <v>46000</v>
      </c>
      <c r="P1262" s="70">
        <v>20957.599999999999</v>
      </c>
      <c r="Q1262" s="64">
        <f t="shared" ref="Q1262:Q1276" si="380">SUM(J1262:P1262)</f>
        <v>1611890.5999999999</v>
      </c>
    </row>
    <row r="1263" spans="1:17" ht="25.5">
      <c r="A1263" s="61" t="s">
        <v>64</v>
      </c>
      <c r="B1263" s="62">
        <v>4286</v>
      </c>
      <c r="C1263" s="63">
        <v>0</v>
      </c>
      <c r="D1263" s="63">
        <v>117677</v>
      </c>
      <c r="E1263" s="63">
        <v>22543</v>
      </c>
      <c r="F1263" s="63">
        <v>17944</v>
      </c>
      <c r="G1263" s="63">
        <v>12000</v>
      </c>
      <c r="H1263" s="65">
        <v>1140</v>
      </c>
      <c r="I1263" s="64">
        <f t="shared" si="379"/>
        <v>175590</v>
      </c>
      <c r="J1263" s="68">
        <v>9857.7999999999993</v>
      </c>
      <c r="K1263" s="69">
        <v>0</v>
      </c>
      <c r="L1263" s="69">
        <v>270657.09999999998</v>
      </c>
      <c r="M1263" s="69">
        <v>51848.899999999994</v>
      </c>
      <c r="N1263" s="69">
        <v>41271.199999999997</v>
      </c>
      <c r="O1263" s="69">
        <v>27599.999999999996</v>
      </c>
      <c r="P1263" s="70">
        <v>2622</v>
      </c>
      <c r="Q1263" s="64">
        <f t="shared" si="380"/>
        <v>403856.99999999994</v>
      </c>
    </row>
    <row r="1264" spans="1:17" ht="25.5">
      <c r="A1264" s="61" t="s">
        <v>65</v>
      </c>
      <c r="B1264" s="62">
        <v>0</v>
      </c>
      <c r="C1264" s="62">
        <v>0</v>
      </c>
      <c r="D1264" s="62">
        <v>0</v>
      </c>
      <c r="E1264" s="63">
        <v>0</v>
      </c>
      <c r="F1264" s="63">
        <v>0</v>
      </c>
      <c r="G1264" s="62">
        <v>0</v>
      </c>
      <c r="H1264" s="62">
        <v>0</v>
      </c>
      <c r="I1264" s="64">
        <f t="shared" si="379"/>
        <v>0</v>
      </c>
      <c r="J1264" s="68">
        <v>0</v>
      </c>
      <c r="K1264" s="69">
        <v>0</v>
      </c>
      <c r="L1264" s="69">
        <v>0</v>
      </c>
      <c r="M1264" s="69">
        <v>0</v>
      </c>
      <c r="N1264" s="69">
        <v>0</v>
      </c>
      <c r="O1264" s="69">
        <v>0</v>
      </c>
      <c r="P1264" s="70">
        <v>0</v>
      </c>
      <c r="Q1264" s="64">
        <f t="shared" si="380"/>
        <v>0</v>
      </c>
    </row>
    <row r="1265" spans="1:17" ht="25.5">
      <c r="A1265" s="61" t="s">
        <v>66</v>
      </c>
      <c r="B1265" s="62">
        <v>0</v>
      </c>
      <c r="C1265" s="62">
        <v>0</v>
      </c>
      <c r="D1265" s="62">
        <v>0</v>
      </c>
      <c r="E1265" s="63">
        <v>0</v>
      </c>
      <c r="F1265" s="63">
        <v>0</v>
      </c>
      <c r="G1265" s="62">
        <v>0</v>
      </c>
      <c r="H1265" s="62">
        <v>0</v>
      </c>
      <c r="I1265" s="64">
        <f t="shared" si="379"/>
        <v>0</v>
      </c>
      <c r="J1265" s="68">
        <v>0</v>
      </c>
      <c r="K1265" s="69">
        <v>0</v>
      </c>
      <c r="L1265" s="69">
        <v>0</v>
      </c>
      <c r="M1265" s="69">
        <v>0</v>
      </c>
      <c r="N1265" s="69">
        <v>0</v>
      </c>
      <c r="O1265" s="69">
        <v>0</v>
      </c>
      <c r="P1265" s="70">
        <v>0</v>
      </c>
      <c r="Q1265" s="64">
        <f t="shared" si="380"/>
        <v>0</v>
      </c>
    </row>
    <row r="1266" spans="1:17" ht="25.5">
      <c r="A1266" s="61" t="s">
        <v>67</v>
      </c>
      <c r="B1266" s="62">
        <v>0</v>
      </c>
      <c r="C1266" s="62">
        <v>0</v>
      </c>
      <c r="D1266" s="62">
        <v>0</v>
      </c>
      <c r="E1266" s="63">
        <v>6</v>
      </c>
      <c r="F1266" s="63">
        <v>7</v>
      </c>
      <c r="G1266" s="62">
        <v>0</v>
      </c>
      <c r="H1266" s="62">
        <v>0</v>
      </c>
      <c r="I1266" s="64">
        <f t="shared" si="379"/>
        <v>13</v>
      </c>
      <c r="J1266" s="68">
        <v>0</v>
      </c>
      <c r="K1266" s="69">
        <v>0</v>
      </c>
      <c r="L1266" s="69">
        <v>0</v>
      </c>
      <c r="M1266" s="69">
        <v>24</v>
      </c>
      <c r="N1266" s="69">
        <v>28</v>
      </c>
      <c r="O1266" s="69">
        <v>0</v>
      </c>
      <c r="P1266" s="70">
        <v>0</v>
      </c>
      <c r="Q1266" s="64">
        <f t="shared" si="380"/>
        <v>52</v>
      </c>
    </row>
    <row r="1267" spans="1:17" ht="25.5">
      <c r="A1267" s="61" t="s">
        <v>68</v>
      </c>
      <c r="B1267" s="62">
        <v>0</v>
      </c>
      <c r="C1267" s="62">
        <v>0</v>
      </c>
      <c r="D1267" s="62">
        <v>0</v>
      </c>
      <c r="E1267" s="63">
        <v>3</v>
      </c>
      <c r="F1267" s="63">
        <v>0</v>
      </c>
      <c r="G1267" s="62">
        <v>0</v>
      </c>
      <c r="H1267" s="62">
        <v>0</v>
      </c>
      <c r="I1267" s="64">
        <f t="shared" si="379"/>
        <v>3</v>
      </c>
      <c r="J1267" s="68">
        <v>0</v>
      </c>
      <c r="K1267" s="69">
        <v>0</v>
      </c>
      <c r="L1267" s="69">
        <v>0</v>
      </c>
      <c r="M1267" s="69">
        <v>9</v>
      </c>
      <c r="N1267" s="69">
        <v>0</v>
      </c>
      <c r="O1267" s="69">
        <v>0</v>
      </c>
      <c r="P1267" s="70">
        <v>0</v>
      </c>
      <c r="Q1267" s="64">
        <f t="shared" si="380"/>
        <v>9</v>
      </c>
    </row>
    <row r="1268" spans="1:17" ht="25.5">
      <c r="A1268" s="61" t="s">
        <v>69</v>
      </c>
      <c r="B1268" s="62">
        <v>0</v>
      </c>
      <c r="C1268" s="62">
        <v>0</v>
      </c>
      <c r="D1268" s="62">
        <v>0</v>
      </c>
      <c r="E1268" s="63">
        <v>6</v>
      </c>
      <c r="F1268" s="63">
        <v>2</v>
      </c>
      <c r="G1268" s="62">
        <v>0</v>
      </c>
      <c r="H1268" s="62">
        <v>0</v>
      </c>
      <c r="I1268" s="64">
        <f t="shared" si="379"/>
        <v>8</v>
      </c>
      <c r="J1268" s="68">
        <v>0</v>
      </c>
      <c r="K1268" s="69">
        <v>0</v>
      </c>
      <c r="L1268" s="69">
        <v>0</v>
      </c>
      <c r="M1268" s="69">
        <v>12</v>
      </c>
      <c r="N1268" s="69">
        <v>4</v>
      </c>
      <c r="O1268" s="69">
        <v>0</v>
      </c>
      <c r="P1268" s="70">
        <v>0</v>
      </c>
      <c r="Q1268" s="64">
        <f t="shared" si="380"/>
        <v>16</v>
      </c>
    </row>
    <row r="1269" spans="1:17" ht="25.5">
      <c r="A1269" s="61" t="s">
        <v>118</v>
      </c>
      <c r="B1269" s="62">
        <v>0</v>
      </c>
      <c r="C1269" s="62">
        <v>0</v>
      </c>
      <c r="D1269" s="62">
        <v>0</v>
      </c>
      <c r="E1269" s="63">
        <v>219</v>
      </c>
      <c r="F1269" s="63">
        <v>88</v>
      </c>
      <c r="G1269" s="62">
        <v>0</v>
      </c>
      <c r="H1269" s="62">
        <v>0</v>
      </c>
      <c r="I1269" s="64">
        <f t="shared" si="379"/>
        <v>307</v>
      </c>
      <c r="J1269" s="68">
        <v>0</v>
      </c>
      <c r="K1269" s="69">
        <v>0</v>
      </c>
      <c r="L1269" s="69">
        <v>0</v>
      </c>
      <c r="M1269" s="69">
        <v>262.8</v>
      </c>
      <c r="N1269" s="69">
        <v>105.6</v>
      </c>
      <c r="O1269" s="69">
        <v>0</v>
      </c>
      <c r="P1269" s="70">
        <v>0</v>
      </c>
      <c r="Q1269" s="64">
        <f t="shared" si="380"/>
        <v>368.4</v>
      </c>
    </row>
    <row r="1270" spans="1:17" ht="25.5">
      <c r="A1270" s="61" t="s">
        <v>119</v>
      </c>
      <c r="B1270" s="62">
        <v>0</v>
      </c>
      <c r="C1270" s="62">
        <v>0</v>
      </c>
      <c r="D1270" s="62">
        <v>0</v>
      </c>
      <c r="E1270" s="63">
        <v>130</v>
      </c>
      <c r="F1270" s="63">
        <v>42</v>
      </c>
      <c r="G1270" s="62">
        <v>0</v>
      </c>
      <c r="H1270" s="62">
        <v>0</v>
      </c>
      <c r="I1270" s="64">
        <f t="shared" si="379"/>
        <v>172</v>
      </c>
      <c r="J1270" s="68">
        <v>0</v>
      </c>
      <c r="K1270" s="69">
        <v>0</v>
      </c>
      <c r="L1270" s="69">
        <v>0</v>
      </c>
      <c r="M1270" s="69">
        <v>130</v>
      </c>
      <c r="N1270" s="69">
        <v>42</v>
      </c>
      <c r="O1270" s="69">
        <v>0</v>
      </c>
      <c r="P1270" s="70">
        <v>0</v>
      </c>
      <c r="Q1270" s="64">
        <f t="shared" si="380"/>
        <v>172</v>
      </c>
    </row>
    <row r="1271" spans="1:17" ht="25.5">
      <c r="A1271" s="61" t="s">
        <v>120</v>
      </c>
      <c r="B1271" s="62">
        <v>0</v>
      </c>
      <c r="C1271" s="62">
        <v>0</v>
      </c>
      <c r="D1271" s="62">
        <v>0</v>
      </c>
      <c r="E1271" s="63">
        <v>71</v>
      </c>
      <c r="F1271" s="63">
        <v>50</v>
      </c>
      <c r="G1271" s="62">
        <v>0</v>
      </c>
      <c r="H1271" s="62">
        <v>0</v>
      </c>
      <c r="I1271" s="64">
        <f t="shared" si="379"/>
        <v>121</v>
      </c>
      <c r="J1271" s="68">
        <v>0</v>
      </c>
      <c r="K1271" s="69">
        <v>0</v>
      </c>
      <c r="L1271" s="69">
        <v>0</v>
      </c>
      <c r="M1271" s="69">
        <v>56.800000000000004</v>
      </c>
      <c r="N1271" s="69">
        <v>40</v>
      </c>
      <c r="O1271" s="69">
        <v>0</v>
      </c>
      <c r="P1271" s="70">
        <v>0</v>
      </c>
      <c r="Q1271" s="64">
        <f t="shared" si="380"/>
        <v>96.800000000000011</v>
      </c>
    </row>
    <row r="1272" spans="1:17" ht="25.5">
      <c r="A1272" s="49" t="s">
        <v>121</v>
      </c>
      <c r="B1272" s="62">
        <v>0</v>
      </c>
      <c r="C1272" s="62">
        <v>0</v>
      </c>
      <c r="D1272" s="62">
        <v>0</v>
      </c>
      <c r="E1272" s="63">
        <v>41</v>
      </c>
      <c r="F1272" s="63">
        <v>54</v>
      </c>
      <c r="G1272" s="62">
        <v>0</v>
      </c>
      <c r="H1272" s="62">
        <v>0</v>
      </c>
      <c r="I1272" s="64">
        <f t="shared" si="379"/>
        <v>95</v>
      </c>
      <c r="J1272" s="68">
        <v>0</v>
      </c>
      <c r="K1272" s="69">
        <v>0</v>
      </c>
      <c r="L1272" s="69">
        <v>0</v>
      </c>
      <c r="M1272" s="69">
        <v>24.599999999999998</v>
      </c>
      <c r="N1272" s="69">
        <v>32.4</v>
      </c>
      <c r="O1272" s="69">
        <v>0</v>
      </c>
      <c r="P1272" s="70">
        <v>0</v>
      </c>
      <c r="Q1272" s="64">
        <f t="shared" si="380"/>
        <v>57</v>
      </c>
    </row>
    <row r="1273" spans="1:17" ht="25.5">
      <c r="A1273" s="71" t="s">
        <v>122</v>
      </c>
      <c r="B1273" s="62">
        <v>0</v>
      </c>
      <c r="C1273" s="62">
        <v>0</v>
      </c>
      <c r="D1273" s="62">
        <v>0</v>
      </c>
      <c r="E1273" s="63">
        <v>779</v>
      </c>
      <c r="F1273" s="63">
        <v>23</v>
      </c>
      <c r="G1273" s="62">
        <v>0</v>
      </c>
      <c r="H1273" s="62">
        <v>0</v>
      </c>
      <c r="I1273" s="64">
        <f t="shared" si="379"/>
        <v>802</v>
      </c>
      <c r="J1273" s="68">
        <v>0</v>
      </c>
      <c r="K1273" s="69">
        <v>0</v>
      </c>
      <c r="L1273" s="69">
        <v>0</v>
      </c>
      <c r="M1273" s="69">
        <v>389.5</v>
      </c>
      <c r="N1273" s="69">
        <v>11.5</v>
      </c>
      <c r="O1273" s="69">
        <v>0</v>
      </c>
      <c r="P1273" s="70">
        <v>0</v>
      </c>
      <c r="Q1273" s="64">
        <f t="shared" si="380"/>
        <v>401</v>
      </c>
    </row>
    <row r="1274" spans="1:17" ht="25.5">
      <c r="A1274" s="71" t="s">
        <v>123</v>
      </c>
      <c r="B1274" s="62">
        <v>0</v>
      </c>
      <c r="C1274" s="62">
        <v>0</v>
      </c>
      <c r="D1274" s="62">
        <v>0</v>
      </c>
      <c r="E1274" s="63">
        <v>310</v>
      </c>
      <c r="F1274" s="63">
        <v>23</v>
      </c>
      <c r="G1274" s="62">
        <v>0</v>
      </c>
      <c r="H1274" s="62">
        <v>0</v>
      </c>
      <c r="I1274" s="64">
        <f t="shared" si="379"/>
        <v>333</v>
      </c>
      <c r="J1274" s="68">
        <v>0</v>
      </c>
      <c r="K1274" s="69">
        <v>0</v>
      </c>
      <c r="L1274" s="69">
        <v>0</v>
      </c>
      <c r="M1274" s="69">
        <v>124</v>
      </c>
      <c r="N1274" s="69">
        <v>9.2000000000000011</v>
      </c>
      <c r="O1274" s="69">
        <v>0</v>
      </c>
      <c r="P1274" s="70">
        <v>0</v>
      </c>
      <c r="Q1274" s="64">
        <f t="shared" si="380"/>
        <v>133.19999999999999</v>
      </c>
    </row>
    <row r="1275" spans="1:17" ht="25.5">
      <c r="A1275" s="49" t="s">
        <v>124</v>
      </c>
      <c r="B1275" s="62">
        <v>0</v>
      </c>
      <c r="C1275" s="62">
        <v>0</v>
      </c>
      <c r="D1275" s="62">
        <v>0</v>
      </c>
      <c r="E1275" s="63">
        <v>0</v>
      </c>
      <c r="F1275" s="63">
        <v>0</v>
      </c>
      <c r="G1275" s="62">
        <v>0</v>
      </c>
      <c r="H1275" s="62">
        <v>0</v>
      </c>
      <c r="I1275" s="64">
        <f t="shared" si="379"/>
        <v>0</v>
      </c>
      <c r="J1275" s="68">
        <v>0</v>
      </c>
      <c r="K1275" s="69">
        <v>0</v>
      </c>
      <c r="L1275" s="69">
        <v>0</v>
      </c>
      <c r="M1275" s="69">
        <v>0</v>
      </c>
      <c r="N1275" s="69">
        <v>0</v>
      </c>
      <c r="O1275" s="69">
        <v>0</v>
      </c>
      <c r="P1275" s="70">
        <v>0</v>
      </c>
      <c r="Q1275" s="64">
        <f t="shared" si="380"/>
        <v>0</v>
      </c>
    </row>
    <row r="1276" spans="1:17" ht="26.25" thickBot="1">
      <c r="A1276" s="49" t="s">
        <v>125</v>
      </c>
      <c r="B1276" s="62">
        <v>0</v>
      </c>
      <c r="C1276" s="62">
        <v>0</v>
      </c>
      <c r="D1276" s="62">
        <v>0</v>
      </c>
      <c r="E1276" s="63">
        <v>0</v>
      </c>
      <c r="F1276" s="63">
        <v>0</v>
      </c>
      <c r="G1276" s="62">
        <v>0</v>
      </c>
      <c r="H1276" s="62">
        <v>0</v>
      </c>
      <c r="I1276" s="64">
        <f t="shared" si="379"/>
        <v>0</v>
      </c>
      <c r="J1276" s="68">
        <v>0</v>
      </c>
      <c r="K1276" s="69">
        <v>0</v>
      </c>
      <c r="L1276" s="69">
        <v>0</v>
      </c>
      <c r="M1276" s="69">
        <v>0</v>
      </c>
      <c r="N1276" s="69">
        <v>0</v>
      </c>
      <c r="O1276" s="69">
        <v>0</v>
      </c>
      <c r="P1276" s="70">
        <v>0</v>
      </c>
      <c r="Q1276" s="64">
        <f t="shared" si="380"/>
        <v>0</v>
      </c>
    </row>
    <row r="1277" spans="1:17" ht="13.5" thickBot="1">
      <c r="A1277" s="60" t="s">
        <v>70</v>
      </c>
      <c r="B1277" s="46">
        <v>0</v>
      </c>
      <c r="C1277" s="46">
        <v>0</v>
      </c>
      <c r="D1277" s="46">
        <v>3</v>
      </c>
      <c r="E1277" s="46">
        <v>10</v>
      </c>
      <c r="F1277" s="46">
        <v>0</v>
      </c>
      <c r="G1277" s="46">
        <v>0</v>
      </c>
      <c r="H1277" s="48">
        <v>0</v>
      </c>
      <c r="I1277" s="47">
        <f t="shared" ref="I1277" si="381">SUM(I1278:I1279)</f>
        <v>13</v>
      </c>
      <c r="J1277" s="46">
        <v>0</v>
      </c>
      <c r="K1277" s="46">
        <v>0</v>
      </c>
      <c r="L1277" s="46">
        <v>110</v>
      </c>
      <c r="M1277" s="46">
        <v>374</v>
      </c>
      <c r="N1277" s="46">
        <v>0</v>
      </c>
      <c r="O1277" s="46">
        <v>0</v>
      </c>
      <c r="P1277" s="48">
        <v>0</v>
      </c>
      <c r="Q1277" s="47">
        <f t="shared" ref="Q1277" si="382">SUM(Q1278:Q1279)</f>
        <v>484</v>
      </c>
    </row>
    <row r="1278" spans="1:17">
      <c r="A1278" s="49" t="s">
        <v>71</v>
      </c>
      <c r="B1278" s="62">
        <v>0</v>
      </c>
      <c r="C1278" s="63">
        <v>0</v>
      </c>
      <c r="D1278" s="63">
        <v>2</v>
      </c>
      <c r="E1278" s="63">
        <v>7</v>
      </c>
      <c r="F1278" s="63">
        <v>0</v>
      </c>
      <c r="G1278" s="63">
        <v>0</v>
      </c>
      <c r="H1278" s="65">
        <v>0</v>
      </c>
      <c r="I1278" s="64">
        <f>SUM(B1278:H1278)</f>
        <v>9</v>
      </c>
      <c r="J1278" s="68">
        <v>0</v>
      </c>
      <c r="K1278" s="69">
        <v>0</v>
      </c>
      <c r="L1278" s="69">
        <v>88</v>
      </c>
      <c r="M1278" s="69">
        <v>308</v>
      </c>
      <c r="N1278" s="69">
        <v>0</v>
      </c>
      <c r="O1278" s="69">
        <v>0</v>
      </c>
      <c r="P1278" s="70">
        <v>0</v>
      </c>
      <c r="Q1278" s="64">
        <f>SUM(J1278:P1278)</f>
        <v>396</v>
      </c>
    </row>
    <row r="1279" spans="1:17" ht="26.25" thickBot="1">
      <c r="A1279" s="49" t="s">
        <v>72</v>
      </c>
      <c r="B1279" s="62">
        <v>0</v>
      </c>
      <c r="C1279" s="63">
        <v>0</v>
      </c>
      <c r="D1279" s="63">
        <v>1</v>
      </c>
      <c r="E1279" s="63">
        <v>3</v>
      </c>
      <c r="F1279" s="63">
        <v>0</v>
      </c>
      <c r="G1279" s="63">
        <v>0</v>
      </c>
      <c r="H1279" s="65">
        <v>0</v>
      </c>
      <c r="I1279" s="64">
        <f>SUM(B1279:H1279)</f>
        <v>4</v>
      </c>
      <c r="J1279" s="68">
        <v>0</v>
      </c>
      <c r="K1279" s="69">
        <v>0</v>
      </c>
      <c r="L1279" s="69">
        <v>22</v>
      </c>
      <c r="M1279" s="69">
        <v>66</v>
      </c>
      <c r="N1279" s="69">
        <v>0</v>
      </c>
      <c r="O1279" s="69">
        <v>0</v>
      </c>
      <c r="P1279" s="70">
        <v>0</v>
      </c>
      <c r="Q1279" s="64">
        <f>SUM(J1279:P1279)</f>
        <v>88</v>
      </c>
    </row>
    <row r="1280" spans="1:17" ht="13.5" thickBot="1">
      <c r="A1280" s="60" t="s">
        <v>73</v>
      </c>
      <c r="B1280" s="46">
        <v>113257</v>
      </c>
      <c r="C1280" s="46">
        <v>0</v>
      </c>
      <c r="D1280" s="46">
        <v>1209394</v>
      </c>
      <c r="E1280" s="46">
        <v>177064</v>
      </c>
      <c r="F1280" s="46">
        <v>25350</v>
      </c>
      <c r="G1280" s="46">
        <v>0</v>
      </c>
      <c r="H1280" s="48">
        <v>0</v>
      </c>
      <c r="I1280" s="47">
        <f t="shared" ref="I1280:Q1280" si="383">SUM(I1281:I1296)</f>
        <v>1526144</v>
      </c>
      <c r="J1280" s="46">
        <v>369088.6</v>
      </c>
      <c r="K1280" s="46">
        <v>0</v>
      </c>
      <c r="L1280" s="46">
        <v>3676319.3</v>
      </c>
      <c r="M1280" s="46">
        <v>656247.60000000009</v>
      </c>
      <c r="N1280" s="46">
        <v>97158.2</v>
      </c>
      <c r="O1280" s="46">
        <v>0</v>
      </c>
      <c r="P1280" s="48">
        <v>4275.2</v>
      </c>
      <c r="Q1280" s="47">
        <f t="shared" si="383"/>
        <v>4803088.9000000004</v>
      </c>
    </row>
    <row r="1281" spans="1:17">
      <c r="A1281" s="72" t="s">
        <v>74</v>
      </c>
      <c r="B1281" s="62">
        <v>40170</v>
      </c>
      <c r="C1281" s="63">
        <v>0</v>
      </c>
      <c r="D1281" s="63">
        <v>521712</v>
      </c>
      <c r="E1281" s="63">
        <v>68332</v>
      </c>
      <c r="F1281" s="63">
        <v>8223</v>
      </c>
      <c r="G1281" s="63">
        <v>0</v>
      </c>
      <c r="H1281" s="65">
        <v>51</v>
      </c>
      <c r="I1281" s="64">
        <f t="shared" ref="I1281:I1296" si="384">SUM(B1281:H1281)</f>
        <v>638488</v>
      </c>
      <c r="J1281" s="62">
        <v>128544</v>
      </c>
      <c r="K1281" s="63">
        <v>0</v>
      </c>
      <c r="L1281" s="63">
        <v>1669478.4000000001</v>
      </c>
      <c r="M1281" s="63">
        <v>218662.40000000002</v>
      </c>
      <c r="N1281" s="63">
        <v>26313.600000000002</v>
      </c>
      <c r="O1281" s="63">
        <v>0</v>
      </c>
      <c r="P1281" s="65">
        <v>163.20000000000002</v>
      </c>
      <c r="Q1281" s="66">
        <f t="shared" ref="Q1281:Q1296" si="385">SUM(J1281:P1281)</f>
        <v>2043161.6000000003</v>
      </c>
    </row>
    <row r="1282" spans="1:17">
      <c r="A1282" s="49" t="s">
        <v>126</v>
      </c>
      <c r="B1282" s="62">
        <v>24838</v>
      </c>
      <c r="C1282" s="63">
        <v>0</v>
      </c>
      <c r="D1282" s="63">
        <v>328763</v>
      </c>
      <c r="E1282" s="63">
        <v>26819</v>
      </c>
      <c r="F1282" s="63">
        <v>5172</v>
      </c>
      <c r="G1282" s="63">
        <v>0</v>
      </c>
      <c r="H1282" s="65">
        <v>0</v>
      </c>
      <c r="I1282" s="64">
        <f t="shared" si="384"/>
        <v>385592</v>
      </c>
      <c r="J1282" s="62">
        <v>39740.800000000003</v>
      </c>
      <c r="K1282" s="63">
        <v>0</v>
      </c>
      <c r="L1282" s="63">
        <v>526020.80000000005</v>
      </c>
      <c r="M1282" s="63">
        <v>42910.400000000001</v>
      </c>
      <c r="N1282" s="63">
        <v>8275.2000000000007</v>
      </c>
      <c r="O1282" s="63">
        <v>0</v>
      </c>
      <c r="P1282" s="65">
        <v>0</v>
      </c>
      <c r="Q1282" s="66">
        <f t="shared" si="385"/>
        <v>616947.20000000007</v>
      </c>
    </row>
    <row r="1283" spans="1:17">
      <c r="A1283" s="72" t="s">
        <v>75</v>
      </c>
      <c r="B1283" s="62">
        <v>25366</v>
      </c>
      <c r="C1283" s="63">
        <v>0</v>
      </c>
      <c r="D1283" s="63">
        <v>192790</v>
      </c>
      <c r="E1283" s="63">
        <v>50471</v>
      </c>
      <c r="F1283" s="63">
        <v>6154</v>
      </c>
      <c r="G1283" s="63">
        <v>0</v>
      </c>
      <c r="H1283" s="65">
        <v>1028</v>
      </c>
      <c r="I1283" s="64">
        <f t="shared" si="384"/>
        <v>275809</v>
      </c>
      <c r="J1283" s="62">
        <v>101464</v>
      </c>
      <c r="K1283" s="63">
        <v>0</v>
      </c>
      <c r="L1283" s="63">
        <v>771160</v>
      </c>
      <c r="M1283" s="63">
        <v>201884</v>
      </c>
      <c r="N1283" s="63">
        <v>24616</v>
      </c>
      <c r="O1283" s="63">
        <v>0</v>
      </c>
      <c r="P1283" s="65">
        <v>4112</v>
      </c>
      <c r="Q1283" s="66">
        <f t="shared" si="385"/>
        <v>1103236</v>
      </c>
    </row>
    <row r="1284" spans="1:17">
      <c r="A1284" s="49" t="s">
        <v>76</v>
      </c>
      <c r="B1284" s="62">
        <v>12622</v>
      </c>
      <c r="C1284" s="63">
        <v>0</v>
      </c>
      <c r="D1284" s="63">
        <v>86832</v>
      </c>
      <c r="E1284" s="63">
        <v>16389</v>
      </c>
      <c r="F1284" s="63">
        <v>3033</v>
      </c>
      <c r="G1284" s="63">
        <v>0</v>
      </c>
      <c r="H1284" s="63">
        <v>0</v>
      </c>
      <c r="I1284" s="64">
        <f t="shared" si="384"/>
        <v>118876</v>
      </c>
      <c r="J1284" s="62">
        <v>25244</v>
      </c>
      <c r="K1284" s="63">
        <v>0</v>
      </c>
      <c r="L1284" s="63">
        <v>173664</v>
      </c>
      <c r="M1284" s="63">
        <v>32778</v>
      </c>
      <c r="N1284" s="63">
        <v>6066</v>
      </c>
      <c r="O1284" s="63">
        <v>0</v>
      </c>
      <c r="P1284" s="65">
        <v>0</v>
      </c>
      <c r="Q1284" s="66">
        <f t="shared" si="385"/>
        <v>237752</v>
      </c>
    </row>
    <row r="1285" spans="1:17">
      <c r="A1285" s="49" t="s">
        <v>77</v>
      </c>
      <c r="B1285" s="62">
        <v>4493</v>
      </c>
      <c r="C1285" s="63">
        <v>0</v>
      </c>
      <c r="D1285" s="63">
        <v>38599</v>
      </c>
      <c r="E1285" s="63">
        <v>4547</v>
      </c>
      <c r="F1285" s="63">
        <v>497</v>
      </c>
      <c r="G1285" s="63">
        <v>0</v>
      </c>
      <c r="H1285" s="63">
        <v>0</v>
      </c>
      <c r="I1285" s="64">
        <f t="shared" si="384"/>
        <v>48136</v>
      </c>
      <c r="J1285" s="62">
        <v>23363.600000000002</v>
      </c>
      <c r="K1285" s="63">
        <v>0</v>
      </c>
      <c r="L1285" s="63">
        <v>200714.80000000002</v>
      </c>
      <c r="M1285" s="63">
        <v>23644.400000000001</v>
      </c>
      <c r="N1285" s="63">
        <v>2584.4</v>
      </c>
      <c r="O1285" s="63">
        <v>0</v>
      </c>
      <c r="P1285" s="65">
        <v>0</v>
      </c>
      <c r="Q1285" s="66">
        <f t="shared" si="385"/>
        <v>250307.20000000001</v>
      </c>
    </row>
    <row r="1286" spans="1:17">
      <c r="A1286" s="49" t="s">
        <v>78</v>
      </c>
      <c r="B1286" s="62">
        <v>2052</v>
      </c>
      <c r="C1286" s="63">
        <v>0</v>
      </c>
      <c r="D1286" s="63">
        <v>17518</v>
      </c>
      <c r="E1286" s="63">
        <v>1634</v>
      </c>
      <c r="F1286" s="63">
        <v>235</v>
      </c>
      <c r="G1286" s="63">
        <v>0</v>
      </c>
      <c r="H1286" s="63">
        <v>0</v>
      </c>
      <c r="I1286" s="64">
        <f t="shared" si="384"/>
        <v>21439</v>
      </c>
      <c r="J1286" s="62">
        <v>5335.2</v>
      </c>
      <c r="K1286" s="63">
        <v>0</v>
      </c>
      <c r="L1286" s="63">
        <v>45546.8</v>
      </c>
      <c r="M1286" s="63">
        <v>4248.4000000000005</v>
      </c>
      <c r="N1286" s="63">
        <v>611</v>
      </c>
      <c r="O1286" s="63">
        <v>0</v>
      </c>
      <c r="P1286" s="65">
        <v>0</v>
      </c>
      <c r="Q1286" s="66">
        <f t="shared" si="385"/>
        <v>55741.4</v>
      </c>
    </row>
    <row r="1287" spans="1:17">
      <c r="A1287" s="49" t="s">
        <v>79</v>
      </c>
      <c r="B1287" s="62">
        <v>368</v>
      </c>
      <c r="C1287" s="63">
        <v>0</v>
      </c>
      <c r="D1287" s="63">
        <v>2802</v>
      </c>
      <c r="E1287" s="63">
        <v>585</v>
      </c>
      <c r="F1287" s="63">
        <v>27</v>
      </c>
      <c r="G1287" s="63">
        <v>0</v>
      </c>
      <c r="H1287" s="63">
        <v>0</v>
      </c>
      <c r="I1287" s="64">
        <f t="shared" si="384"/>
        <v>3782</v>
      </c>
      <c r="J1287" s="62">
        <v>2576</v>
      </c>
      <c r="K1287" s="63">
        <v>0</v>
      </c>
      <c r="L1287" s="63">
        <v>19614</v>
      </c>
      <c r="M1287" s="63">
        <v>4095</v>
      </c>
      <c r="N1287" s="63">
        <v>189</v>
      </c>
      <c r="O1287" s="63">
        <v>0</v>
      </c>
      <c r="P1287" s="65">
        <v>0</v>
      </c>
      <c r="Q1287" s="66">
        <f t="shared" si="385"/>
        <v>26474</v>
      </c>
    </row>
    <row r="1288" spans="1:17">
      <c r="A1288" s="49" t="s">
        <v>80</v>
      </c>
      <c r="B1288" s="62">
        <v>180</v>
      </c>
      <c r="C1288" s="63">
        <v>0</v>
      </c>
      <c r="D1288" s="63">
        <v>1219</v>
      </c>
      <c r="E1288" s="63">
        <v>201</v>
      </c>
      <c r="F1288" s="63">
        <v>11</v>
      </c>
      <c r="G1288" s="63">
        <v>0</v>
      </c>
      <c r="H1288" s="63">
        <v>0</v>
      </c>
      <c r="I1288" s="64">
        <f t="shared" si="384"/>
        <v>1611</v>
      </c>
      <c r="J1288" s="62">
        <v>630</v>
      </c>
      <c r="K1288" s="63">
        <v>0</v>
      </c>
      <c r="L1288" s="63">
        <v>4266.5</v>
      </c>
      <c r="M1288" s="63">
        <v>703.5</v>
      </c>
      <c r="N1288" s="63">
        <v>38.5</v>
      </c>
      <c r="O1288" s="63">
        <v>0</v>
      </c>
      <c r="P1288" s="65">
        <v>0</v>
      </c>
      <c r="Q1288" s="66">
        <f t="shared" si="385"/>
        <v>5638.5</v>
      </c>
    </row>
    <row r="1289" spans="1:17">
      <c r="A1289" s="49" t="s">
        <v>81</v>
      </c>
      <c r="B1289" s="62">
        <v>1664</v>
      </c>
      <c r="C1289" s="63">
        <v>0</v>
      </c>
      <c r="D1289" s="63">
        <v>11153</v>
      </c>
      <c r="E1289" s="63">
        <v>4429</v>
      </c>
      <c r="F1289" s="63">
        <v>1048</v>
      </c>
      <c r="G1289" s="63">
        <v>0</v>
      </c>
      <c r="H1289" s="63">
        <v>0</v>
      </c>
      <c r="I1289" s="64">
        <f t="shared" si="384"/>
        <v>18294</v>
      </c>
      <c r="J1289" s="62">
        <v>24960</v>
      </c>
      <c r="K1289" s="63">
        <v>0</v>
      </c>
      <c r="L1289" s="63">
        <v>167295</v>
      </c>
      <c r="M1289" s="63">
        <v>66435</v>
      </c>
      <c r="N1289" s="63">
        <v>15720</v>
      </c>
      <c r="O1289" s="63">
        <v>0</v>
      </c>
      <c r="P1289" s="65">
        <v>0</v>
      </c>
      <c r="Q1289" s="66">
        <f t="shared" si="385"/>
        <v>274410</v>
      </c>
    </row>
    <row r="1290" spans="1:17">
      <c r="A1290" s="49" t="s">
        <v>82</v>
      </c>
      <c r="B1290" s="62">
        <v>1104</v>
      </c>
      <c r="C1290" s="63">
        <v>0</v>
      </c>
      <c r="D1290" s="63">
        <v>6150</v>
      </c>
      <c r="E1290" s="63">
        <v>2041</v>
      </c>
      <c r="F1290" s="63">
        <v>761</v>
      </c>
      <c r="G1290" s="63">
        <v>0</v>
      </c>
      <c r="H1290" s="63">
        <v>0</v>
      </c>
      <c r="I1290" s="64">
        <f t="shared" si="384"/>
        <v>10056</v>
      </c>
      <c r="J1290" s="62">
        <v>8280</v>
      </c>
      <c r="K1290" s="63">
        <v>0</v>
      </c>
      <c r="L1290" s="63">
        <v>46125</v>
      </c>
      <c r="M1290" s="63">
        <v>15307.5</v>
      </c>
      <c r="N1290" s="63">
        <v>5707.5</v>
      </c>
      <c r="O1290" s="63">
        <v>0</v>
      </c>
      <c r="P1290" s="65">
        <v>0</v>
      </c>
      <c r="Q1290" s="66">
        <f t="shared" si="385"/>
        <v>75420</v>
      </c>
    </row>
    <row r="1291" spans="1:17">
      <c r="A1291" s="49" t="s">
        <v>83</v>
      </c>
      <c r="B1291" s="62">
        <v>125</v>
      </c>
      <c r="C1291" s="63">
        <v>0</v>
      </c>
      <c r="D1291" s="63">
        <v>618</v>
      </c>
      <c r="E1291" s="63">
        <v>422</v>
      </c>
      <c r="F1291" s="63">
        <v>41</v>
      </c>
      <c r="G1291" s="63">
        <v>0</v>
      </c>
      <c r="H1291" s="63">
        <v>0</v>
      </c>
      <c r="I1291" s="64">
        <f t="shared" si="384"/>
        <v>1206</v>
      </c>
      <c r="J1291" s="62">
        <v>3250</v>
      </c>
      <c r="K1291" s="63">
        <v>0</v>
      </c>
      <c r="L1291" s="63">
        <v>16068</v>
      </c>
      <c r="M1291" s="63">
        <v>10972</v>
      </c>
      <c r="N1291" s="63">
        <v>1066</v>
      </c>
      <c r="O1291" s="63">
        <v>0</v>
      </c>
      <c r="P1291" s="65">
        <v>0</v>
      </c>
      <c r="Q1291" s="66">
        <f t="shared" si="385"/>
        <v>31356</v>
      </c>
    </row>
    <row r="1292" spans="1:17">
      <c r="A1292" s="49" t="s">
        <v>84</v>
      </c>
      <c r="B1292" s="62">
        <v>109</v>
      </c>
      <c r="C1292" s="63">
        <v>0</v>
      </c>
      <c r="D1292" s="63">
        <v>298</v>
      </c>
      <c r="E1292" s="63">
        <v>243</v>
      </c>
      <c r="F1292" s="63">
        <v>3</v>
      </c>
      <c r="G1292" s="63">
        <v>0</v>
      </c>
      <c r="H1292" s="63">
        <v>0</v>
      </c>
      <c r="I1292" s="64">
        <f t="shared" si="384"/>
        <v>653</v>
      </c>
      <c r="J1292" s="62">
        <v>1417</v>
      </c>
      <c r="K1292" s="63">
        <v>0</v>
      </c>
      <c r="L1292" s="63">
        <v>3874</v>
      </c>
      <c r="M1292" s="63">
        <v>3159</v>
      </c>
      <c r="N1292" s="63">
        <v>39</v>
      </c>
      <c r="O1292" s="63">
        <v>0</v>
      </c>
      <c r="P1292" s="65">
        <v>0</v>
      </c>
      <c r="Q1292" s="66">
        <f t="shared" si="385"/>
        <v>8489</v>
      </c>
    </row>
    <row r="1293" spans="1:17">
      <c r="A1293" s="49" t="s">
        <v>85</v>
      </c>
      <c r="B1293" s="62">
        <v>80</v>
      </c>
      <c r="C1293" s="63">
        <v>0</v>
      </c>
      <c r="D1293" s="63">
        <v>332</v>
      </c>
      <c r="E1293" s="63">
        <v>372</v>
      </c>
      <c r="F1293" s="63">
        <v>25</v>
      </c>
      <c r="G1293" s="63">
        <v>0</v>
      </c>
      <c r="H1293" s="63">
        <v>0</v>
      </c>
      <c r="I1293" s="64">
        <f t="shared" si="384"/>
        <v>809</v>
      </c>
      <c r="J1293" s="62">
        <v>2560</v>
      </c>
      <c r="K1293" s="63">
        <v>0</v>
      </c>
      <c r="L1293" s="63">
        <v>10624</v>
      </c>
      <c r="M1293" s="63">
        <v>11904</v>
      </c>
      <c r="N1293" s="63">
        <v>800</v>
      </c>
      <c r="O1293" s="63">
        <v>0</v>
      </c>
      <c r="P1293" s="65">
        <v>0</v>
      </c>
      <c r="Q1293" s="66">
        <f t="shared" si="385"/>
        <v>25888</v>
      </c>
    </row>
    <row r="1294" spans="1:17">
      <c r="A1294" s="49" t="s">
        <v>86</v>
      </c>
      <c r="B1294" s="62">
        <v>74</v>
      </c>
      <c r="C1294" s="63">
        <v>0</v>
      </c>
      <c r="D1294" s="63">
        <v>172</v>
      </c>
      <c r="E1294" s="63">
        <v>236</v>
      </c>
      <c r="F1294" s="63">
        <v>17</v>
      </c>
      <c r="G1294" s="63">
        <v>0</v>
      </c>
      <c r="H1294" s="63">
        <v>0</v>
      </c>
      <c r="I1294" s="64">
        <f t="shared" si="384"/>
        <v>499</v>
      </c>
      <c r="J1294" s="62">
        <v>1184</v>
      </c>
      <c r="K1294" s="63">
        <v>0</v>
      </c>
      <c r="L1294" s="63">
        <v>2752</v>
      </c>
      <c r="M1294" s="63">
        <v>3776</v>
      </c>
      <c r="N1294" s="63">
        <v>272</v>
      </c>
      <c r="O1294" s="63">
        <v>0</v>
      </c>
      <c r="P1294" s="65">
        <v>0</v>
      </c>
      <c r="Q1294" s="66">
        <f t="shared" si="385"/>
        <v>7984</v>
      </c>
    </row>
    <row r="1295" spans="1:17">
      <c r="A1295" s="49" t="s">
        <v>87</v>
      </c>
      <c r="B1295" s="62">
        <v>8</v>
      </c>
      <c r="C1295" s="63">
        <v>0</v>
      </c>
      <c r="D1295" s="63">
        <v>272</v>
      </c>
      <c r="E1295" s="63">
        <v>241</v>
      </c>
      <c r="F1295" s="63">
        <v>77</v>
      </c>
      <c r="G1295" s="63">
        <v>0</v>
      </c>
      <c r="H1295" s="63">
        <v>0</v>
      </c>
      <c r="I1295" s="64">
        <f t="shared" si="384"/>
        <v>598</v>
      </c>
      <c r="J1295" s="62">
        <v>432</v>
      </c>
      <c r="K1295" s="63">
        <v>0</v>
      </c>
      <c r="L1295" s="63">
        <v>14688</v>
      </c>
      <c r="M1295" s="63">
        <v>13014</v>
      </c>
      <c r="N1295" s="63">
        <v>4158</v>
      </c>
      <c r="O1295" s="63">
        <v>0</v>
      </c>
      <c r="P1295" s="65">
        <v>0</v>
      </c>
      <c r="Q1295" s="66">
        <f t="shared" si="385"/>
        <v>32292</v>
      </c>
    </row>
    <row r="1296" spans="1:17" ht="13.5" thickBot="1">
      <c r="A1296" s="71" t="s">
        <v>88</v>
      </c>
      <c r="B1296" s="55">
        <v>4</v>
      </c>
      <c r="C1296" s="63">
        <v>0</v>
      </c>
      <c r="D1296" s="56">
        <v>164</v>
      </c>
      <c r="E1296" s="56">
        <v>102</v>
      </c>
      <c r="F1296" s="56">
        <v>26</v>
      </c>
      <c r="G1296" s="63">
        <v>0</v>
      </c>
      <c r="H1296" s="63">
        <v>0</v>
      </c>
      <c r="I1296" s="64">
        <f t="shared" si="384"/>
        <v>296</v>
      </c>
      <c r="J1296" s="55">
        <v>108</v>
      </c>
      <c r="K1296" s="56">
        <v>0</v>
      </c>
      <c r="L1296" s="56">
        <v>4428</v>
      </c>
      <c r="M1296" s="56">
        <v>2754</v>
      </c>
      <c r="N1296" s="56">
        <v>702</v>
      </c>
      <c r="O1296" s="56">
        <v>0</v>
      </c>
      <c r="P1296" s="58">
        <v>0</v>
      </c>
      <c r="Q1296" s="59">
        <f t="shared" si="385"/>
        <v>7992</v>
      </c>
    </row>
    <row r="1297" spans="1:17" ht="26.25" thickBot="1">
      <c r="A1297" s="31" t="s">
        <v>129</v>
      </c>
      <c r="B1297" s="44">
        <f t="shared" ref="B1297:Q1297" si="386">B1280+B1277+B1261+B1258+B1255+B1252+B1249+B1246+B1243+B1234+B1231+B1228+B1223+B1220+B1217+B1214+B1205+B1202+B1199+B1194+B1191</f>
        <v>137991</v>
      </c>
      <c r="C1297" s="44">
        <f t="shared" si="386"/>
        <v>12200</v>
      </c>
      <c r="D1297" s="44">
        <f t="shared" si="386"/>
        <v>1570110</v>
      </c>
      <c r="E1297" s="44">
        <f t="shared" si="386"/>
        <v>285538</v>
      </c>
      <c r="F1297" s="44">
        <f t="shared" si="386"/>
        <v>79811</v>
      </c>
      <c r="G1297" s="44">
        <f t="shared" si="386"/>
        <v>22000</v>
      </c>
      <c r="H1297" s="44">
        <f t="shared" si="386"/>
        <v>5696</v>
      </c>
      <c r="I1297" s="44">
        <f t="shared" si="386"/>
        <v>2114425</v>
      </c>
      <c r="J1297" s="44">
        <f t="shared" si="386"/>
        <v>1361040.5</v>
      </c>
      <c r="K1297" s="44">
        <f t="shared" si="386"/>
        <v>1224253.5</v>
      </c>
      <c r="L1297" s="44">
        <f t="shared" si="386"/>
        <v>5065052</v>
      </c>
      <c r="M1297" s="44">
        <f t="shared" si="386"/>
        <v>3049147.3</v>
      </c>
      <c r="N1297" s="44">
        <f t="shared" si="386"/>
        <v>1699029.3</v>
      </c>
      <c r="O1297" s="44">
        <f t="shared" si="386"/>
        <v>73600</v>
      </c>
      <c r="P1297" s="44">
        <f t="shared" si="386"/>
        <v>27854.799999999999</v>
      </c>
      <c r="Q1297" s="44">
        <f t="shared" si="386"/>
        <v>12499977.4</v>
      </c>
    </row>
    <row r="1298" spans="1:17">
      <c r="F1298" s="8"/>
      <c r="N1298" s="8"/>
    </row>
    <row r="1299" spans="1:17">
      <c r="F1299" s="8"/>
      <c r="N1299" s="8"/>
    </row>
  </sheetData>
  <mergeCells count="1">
    <mergeCell ref="A1:Q1"/>
  </mergeCells>
  <pageMargins left="0.35433070866141736" right="0.31496062992125984" top="0.35433070866141736" bottom="0.39370078740157483" header="0.15748031496062992" footer="0.31496062992125984"/>
  <pageSetup paperSize="9" scale="16" fitToHeight="4" orientation="portrait" r:id="rId1"/>
  <headerFooter alignWithMargins="0">
    <oddHeader>&amp;C&amp;"Verdana,Pogrubiony"&amp;12SPRZEDAŻ BILETÓW 1.01-23.04.2021 r.</oddHeader>
  </headerFooter>
  <rowBreaks count="1" manualBreakCount="1">
    <brk id="32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sprzedaż biletów I-XII 2022</vt:lpstr>
      <vt:lpstr>I-XII 2022 wg kanałów dystr.</vt:lpstr>
      <vt:lpstr>'I-XII 2022 wg kanałów dystr.'!Title</vt:lpstr>
      <vt:lpstr>'sprzedaż biletów I-XII 2022'!Title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Mikos Jolanta</dc:creator>
  <cp:lastModifiedBy>Mariusz Słyż</cp:lastModifiedBy>
  <cp:lastPrinted>2022-10-13T08:58:51Z</cp:lastPrinted>
  <dcterms:created xsi:type="dcterms:W3CDTF">2021-04-30T06:34:01Z</dcterms:created>
  <dcterms:modified xsi:type="dcterms:W3CDTF">2023-01-12T12:57:33Z</dcterms:modified>
</cp:coreProperties>
</file>